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процедур'!$A$1:$AV$759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80" i="5" l="1"/>
  <c r="AP179" i="5"/>
  <c r="AP178" i="5"/>
  <c r="AP177" i="5"/>
  <c r="AP176" i="5"/>
  <c r="AP175" i="5"/>
  <c r="AP168" i="5"/>
  <c r="AP162" i="5"/>
  <c r="AP161" i="5"/>
  <c r="AP158" i="5"/>
  <c r="AP157" i="5"/>
  <c r="AP144" i="5"/>
  <c r="AP143" i="5"/>
  <c r="AP142" i="5"/>
  <c r="AP141" i="5"/>
  <c r="AP140" i="5"/>
  <c r="AP139" i="5"/>
  <c r="AN180" i="5"/>
  <c r="AN179" i="5"/>
  <c r="AN178" i="5"/>
  <c r="AN177" i="5"/>
  <c r="AN176" i="5"/>
  <c r="AN175" i="5"/>
  <c r="AN171" i="5"/>
  <c r="AP171" i="5" s="1"/>
  <c r="AN169" i="5"/>
  <c r="AP169" i="5" s="1"/>
  <c r="AN170" i="5"/>
  <c r="AP170" i="5" s="1"/>
  <c r="AN168" i="5"/>
  <c r="AN167" i="5"/>
  <c r="AP167" i="5" s="1"/>
  <c r="AN166" i="5"/>
  <c r="AP166" i="5" s="1"/>
  <c r="AN162" i="5"/>
  <c r="AN161" i="5"/>
  <c r="AN160" i="5"/>
  <c r="AP160" i="5" s="1"/>
  <c r="AN159" i="5"/>
  <c r="AP159" i="5" s="1"/>
  <c r="AN158" i="5"/>
  <c r="AN157" i="5"/>
  <c r="AN153" i="5"/>
  <c r="AP153" i="5" s="1"/>
  <c r="AN152" i="5"/>
  <c r="AP152" i="5" s="1"/>
  <c r="AN151" i="5"/>
  <c r="AP151" i="5" s="1"/>
  <c r="AN150" i="5"/>
  <c r="AP150" i="5" s="1"/>
  <c r="AN149" i="5"/>
  <c r="AP149" i="5" s="1"/>
  <c r="AN148" i="5"/>
  <c r="AP148" i="5" s="1"/>
  <c r="AN144" i="5"/>
  <c r="AN143" i="5"/>
  <c r="AN142" i="5"/>
  <c r="AN141" i="5"/>
  <c r="AN140" i="5"/>
  <c r="AN139" i="5"/>
  <c r="AO175" i="5" l="1"/>
  <c r="AO176" i="5"/>
  <c r="AO177" i="5"/>
  <c r="AO178" i="5"/>
  <c r="AO179" i="5"/>
  <c r="AO180" i="5"/>
  <c r="AO181" i="5"/>
  <c r="AO166" i="5"/>
  <c r="AO167" i="5"/>
  <c r="AO168" i="5"/>
  <c r="AO169" i="5"/>
  <c r="AO170" i="5"/>
  <c r="AO171" i="5"/>
  <c r="AO157" i="5"/>
  <c r="AO158" i="5"/>
  <c r="AO159" i="5"/>
  <c r="AO160" i="5"/>
  <c r="AO161" i="5"/>
  <c r="AO162" i="5"/>
  <c r="AO148" i="5"/>
  <c r="AO149" i="5"/>
  <c r="AO150" i="5"/>
  <c r="AO151" i="5"/>
  <c r="AO152" i="5"/>
  <c r="AO153" i="5"/>
  <c r="AO139" i="5"/>
  <c r="AO140" i="5"/>
  <c r="AO141" i="5"/>
  <c r="AO142" i="5"/>
  <c r="AO143" i="5"/>
  <c r="AO144" i="5"/>
  <c r="AO126" i="5"/>
  <c r="AO127" i="5"/>
  <c r="AO128" i="5"/>
  <c r="AO129" i="5"/>
  <c r="AO130" i="5"/>
  <c r="AO131" i="5"/>
  <c r="AO117" i="5"/>
  <c r="AO118" i="5"/>
  <c r="AO119" i="5"/>
  <c r="AO120" i="5"/>
  <c r="AO121" i="5"/>
  <c r="AO122" i="5"/>
  <c r="AO123" i="5"/>
  <c r="AO108" i="5"/>
  <c r="AO109" i="5"/>
  <c r="AO110" i="5"/>
  <c r="AO111" i="5"/>
  <c r="AO112" i="5"/>
  <c r="AO113" i="5"/>
  <c r="AO98" i="5"/>
  <c r="AO99" i="5"/>
  <c r="AO100" i="5"/>
  <c r="AO101" i="5"/>
  <c r="AO102" i="5"/>
  <c r="AO103" i="5"/>
  <c r="AO104" i="5"/>
  <c r="AO89" i="5"/>
  <c r="AO90" i="5"/>
  <c r="AO91" i="5"/>
  <c r="AO92" i="5"/>
  <c r="AO93" i="5"/>
  <c r="AO94" i="5"/>
  <c r="AO95" i="5"/>
  <c r="AN131" i="5"/>
  <c r="AN117" i="5"/>
  <c r="AP117" i="5" s="1"/>
  <c r="AN118" i="5"/>
  <c r="AN119" i="5"/>
  <c r="AN120" i="5"/>
  <c r="AN121" i="5"/>
  <c r="AN122" i="5"/>
  <c r="AP122" i="5" s="1"/>
  <c r="AN123" i="5"/>
  <c r="AN124" i="5"/>
  <c r="AN125" i="5"/>
  <c r="AN126" i="5"/>
  <c r="AN127" i="5"/>
  <c r="AN128" i="5"/>
  <c r="AN129" i="5"/>
  <c r="AP129" i="5" s="1"/>
  <c r="AN130" i="5"/>
  <c r="AN89" i="5"/>
  <c r="AN90" i="5"/>
  <c r="AP90" i="5" s="1"/>
  <c r="AN91" i="5"/>
  <c r="AN92" i="5"/>
  <c r="AN93" i="5"/>
  <c r="AP93" i="5" s="1"/>
  <c r="AN94" i="5"/>
  <c r="AN95" i="5"/>
  <c r="AN96" i="5"/>
  <c r="AN97" i="5"/>
  <c r="AN98" i="5"/>
  <c r="AN99" i="5"/>
  <c r="AN100" i="5"/>
  <c r="AN101" i="5"/>
  <c r="AP101" i="5" s="1"/>
  <c r="AN102" i="5"/>
  <c r="AN103" i="5"/>
  <c r="AN104" i="5"/>
  <c r="AN105" i="5"/>
  <c r="AN106" i="5"/>
  <c r="AN107" i="5"/>
  <c r="AN108" i="5"/>
  <c r="AN109" i="5"/>
  <c r="AP109" i="5" s="1"/>
  <c r="AN110" i="5"/>
  <c r="AN111" i="5"/>
  <c r="AN112" i="5"/>
  <c r="AN113" i="5"/>
  <c r="AN114" i="5"/>
  <c r="AN115" i="5"/>
  <c r="AN116" i="5"/>
  <c r="AO78" i="5"/>
  <c r="AO79" i="5"/>
  <c r="AO80" i="5"/>
  <c r="AO81" i="5"/>
  <c r="AO82" i="5"/>
  <c r="AO70" i="5"/>
  <c r="AO71" i="5"/>
  <c r="AO72" i="5"/>
  <c r="AO73" i="5"/>
  <c r="AO74" i="5"/>
  <c r="AO61" i="5"/>
  <c r="AO62" i="5"/>
  <c r="AO63" i="5"/>
  <c r="AO64" i="5"/>
  <c r="AO65" i="5"/>
  <c r="AO54" i="5"/>
  <c r="AO55" i="5"/>
  <c r="AO56" i="5"/>
  <c r="AO57" i="5"/>
  <c r="AO58" i="5"/>
  <c r="AO46" i="5"/>
  <c r="AO47" i="5"/>
  <c r="AO48" i="5"/>
  <c r="AO49" i="5"/>
  <c r="AO50" i="5"/>
  <c r="AN75" i="5"/>
  <c r="AN76" i="5"/>
  <c r="AN77" i="5"/>
  <c r="AN78" i="5"/>
  <c r="AN79" i="5"/>
  <c r="AN80" i="5"/>
  <c r="AN81" i="5"/>
  <c r="AN82" i="5"/>
  <c r="AN83" i="5"/>
  <c r="AN46" i="5"/>
  <c r="AN47" i="5"/>
  <c r="AN48" i="5"/>
  <c r="AN49" i="5"/>
  <c r="AN50" i="5"/>
  <c r="AN51" i="5"/>
  <c r="AN52" i="5"/>
  <c r="AN53" i="5"/>
  <c r="AN54" i="5"/>
  <c r="AN55" i="5"/>
  <c r="AN56" i="5"/>
  <c r="AN57" i="5"/>
  <c r="AP57" i="5" s="1"/>
  <c r="AN58" i="5"/>
  <c r="AN59" i="5"/>
  <c r="AN60" i="5"/>
  <c r="AN61" i="5"/>
  <c r="AP61" i="5" s="1"/>
  <c r="AN62" i="5"/>
  <c r="AN63" i="5"/>
  <c r="AN64" i="5"/>
  <c r="AN65" i="5"/>
  <c r="AN66" i="5"/>
  <c r="AN67" i="5"/>
  <c r="AN68" i="5"/>
  <c r="AN69" i="5"/>
  <c r="AN70" i="5"/>
  <c r="AN71" i="5"/>
  <c r="AN72" i="5"/>
  <c r="AN73" i="5"/>
  <c r="AN74" i="5"/>
  <c r="AO35" i="5"/>
  <c r="AO36" i="5"/>
  <c r="AO37" i="5"/>
  <c r="AO38" i="5"/>
  <c r="AO28" i="5"/>
  <c r="AO29" i="5"/>
  <c r="AO30" i="5"/>
  <c r="AO31" i="5"/>
  <c r="AO21" i="5"/>
  <c r="AO22" i="5"/>
  <c r="AO23" i="5"/>
  <c r="AO24" i="5"/>
  <c r="AO14" i="5"/>
  <c r="AO15" i="5"/>
  <c r="AO16" i="5"/>
  <c r="AO17" i="5"/>
  <c r="AN16" i="5"/>
  <c r="AN17" i="5"/>
  <c r="AN18" i="5"/>
  <c r="AN19" i="5"/>
  <c r="AN20" i="5"/>
  <c r="AN21" i="5"/>
  <c r="AN22" i="5"/>
  <c r="AN23" i="5"/>
  <c r="AN24" i="5"/>
  <c r="AN25" i="5"/>
  <c r="AN26" i="5"/>
  <c r="AN27" i="5"/>
  <c r="AN28" i="5"/>
  <c r="AP28" i="5" s="1"/>
  <c r="AN29" i="5"/>
  <c r="AN30" i="5"/>
  <c r="AP30" i="5" s="1"/>
  <c r="AN31" i="5"/>
  <c r="AP31" i="5" s="1"/>
  <c r="AN32" i="5"/>
  <c r="AN33" i="5"/>
  <c r="AN34" i="5"/>
  <c r="AN35" i="5"/>
  <c r="AN36" i="5"/>
  <c r="AN37" i="5"/>
  <c r="AN38" i="5"/>
  <c r="AN39" i="5"/>
  <c r="AN15" i="5"/>
  <c r="AN14" i="5"/>
  <c r="AN186" i="5"/>
  <c r="AN165" i="5"/>
  <c r="AP112" i="5" l="1"/>
  <c r="AP104" i="5"/>
  <c r="AP111" i="5"/>
  <c r="AP103" i="5"/>
  <c r="AP95" i="5"/>
  <c r="AP119" i="5"/>
  <c r="AP126" i="5"/>
  <c r="AP121" i="5"/>
  <c r="AP128" i="5"/>
  <c r="AP120" i="5"/>
  <c r="AP127" i="5"/>
  <c r="AP113" i="5"/>
  <c r="AP89" i="5"/>
  <c r="AP108" i="5"/>
  <c r="AP100" i="5"/>
  <c r="AP92" i="5"/>
  <c r="AP131" i="5"/>
  <c r="AP123" i="5"/>
  <c r="AP62" i="5"/>
  <c r="AP110" i="5"/>
  <c r="AP102" i="5"/>
  <c r="AP94" i="5"/>
  <c r="AP81" i="5"/>
  <c r="AP118" i="5"/>
  <c r="AP99" i="5"/>
  <c r="AP91" i="5"/>
  <c r="AP130" i="5"/>
  <c r="AP65" i="5"/>
  <c r="AP48" i="5"/>
  <c r="AP71" i="5"/>
  <c r="AP74" i="5"/>
  <c r="AP79" i="5"/>
  <c r="AP56" i="5"/>
  <c r="AP80" i="5"/>
  <c r="AP63" i="5"/>
  <c r="AP46" i="5"/>
  <c r="AP82" i="5"/>
  <c r="AP58" i="5"/>
  <c r="AP16" i="5"/>
  <c r="AP50" i="5"/>
  <c r="AP78" i="5"/>
  <c r="AP55" i="5"/>
  <c r="AP73" i="5"/>
  <c r="AP64" i="5"/>
  <c r="AP47" i="5"/>
  <c r="AP70" i="5"/>
  <c r="AP49" i="5"/>
  <c r="AP72" i="5"/>
  <c r="AP54" i="5"/>
  <c r="AP37" i="5"/>
  <c r="AP29" i="5"/>
  <c r="AP24" i="5"/>
  <c r="AP23" i="5"/>
  <c r="AP38" i="5"/>
  <c r="AP17" i="5"/>
  <c r="AP22" i="5"/>
  <c r="AP35" i="5"/>
  <c r="AP21" i="5"/>
  <c r="AP36" i="5"/>
  <c r="AP14" i="5"/>
  <c r="AP15" i="5"/>
  <c r="AO757" i="5"/>
  <c r="AN757" i="5"/>
  <c r="AO753" i="5"/>
  <c r="AN753" i="5"/>
  <c r="AO754" i="5"/>
  <c r="AO752" i="5"/>
  <c r="AO751" i="5"/>
  <c r="AO750" i="5"/>
  <c r="AO749" i="5"/>
  <c r="AN749" i="5"/>
  <c r="AO745" i="5"/>
  <c r="AN745" i="5"/>
  <c r="AO743" i="5"/>
  <c r="AO741" i="5"/>
  <c r="AN741" i="5"/>
  <c r="AO739" i="5"/>
  <c r="AO737" i="5"/>
  <c r="AN737" i="5"/>
  <c r="AO730" i="5"/>
  <c r="AO728" i="5"/>
  <c r="AO734" i="5"/>
  <c r="AN734" i="5"/>
  <c r="AO733" i="5"/>
  <c r="AN733" i="5"/>
  <c r="AO732" i="5"/>
  <c r="AN732" i="5"/>
  <c r="AO731" i="5"/>
  <c r="AN731" i="5"/>
  <c r="AO729" i="5"/>
  <c r="AN729" i="5"/>
  <c r="AO726" i="5"/>
  <c r="AN726" i="5"/>
  <c r="AO725" i="5"/>
  <c r="AN725" i="5"/>
  <c r="AO723" i="5"/>
  <c r="AO722" i="5"/>
  <c r="AN722" i="5"/>
  <c r="AO721" i="5"/>
  <c r="AN721" i="5"/>
  <c r="AO719" i="5"/>
  <c r="AO717" i="5"/>
  <c r="AN717" i="5"/>
  <c r="AO718" i="5"/>
  <c r="AO713" i="5"/>
  <c r="AN713" i="5"/>
  <c r="AO709" i="5"/>
  <c r="AN709" i="5"/>
  <c r="AO701" i="5"/>
  <c r="AN701" i="5"/>
  <c r="AO700" i="5"/>
  <c r="AN700" i="5"/>
  <c r="AO699" i="5"/>
  <c r="AN699" i="5"/>
  <c r="AO698" i="5"/>
  <c r="AN698" i="5"/>
  <c r="AO697" i="5"/>
  <c r="AO668" i="5"/>
  <c r="AO670" i="5"/>
  <c r="AO695" i="5"/>
  <c r="AO694" i="5"/>
  <c r="AO696" i="5"/>
  <c r="AN696" i="5"/>
  <c r="AN695" i="5"/>
  <c r="AN694" i="5"/>
  <c r="AO693" i="5"/>
  <c r="AN693" i="5"/>
  <c r="AO692" i="5"/>
  <c r="AN692" i="5"/>
  <c r="AO690" i="5"/>
  <c r="AN690" i="5"/>
  <c r="AO691" i="5"/>
  <c r="AN691" i="5"/>
  <c r="AO689" i="5"/>
  <c r="AN689" i="5"/>
  <c r="AO688" i="5"/>
  <c r="AO687" i="5"/>
  <c r="AO686" i="5"/>
  <c r="AN686" i="5"/>
  <c r="AO685" i="5"/>
  <c r="AN685" i="5"/>
  <c r="AO684" i="5"/>
  <c r="AN684" i="5"/>
  <c r="AO683" i="5"/>
  <c r="AN683" i="5"/>
  <c r="AO682" i="5"/>
  <c r="AN682" i="5"/>
  <c r="AO681" i="5"/>
  <c r="AN681" i="5"/>
  <c r="AO680" i="5"/>
  <c r="AN680" i="5"/>
  <c r="AO679" i="5"/>
  <c r="AN679" i="5"/>
  <c r="AO678" i="5"/>
  <c r="AO677" i="5"/>
  <c r="AO676" i="5"/>
  <c r="AO675" i="5"/>
  <c r="AN675" i="5"/>
  <c r="AO674" i="5"/>
  <c r="AN674" i="5"/>
  <c r="AO673" i="5"/>
  <c r="AN673" i="5"/>
  <c r="AO672" i="5"/>
  <c r="AO671" i="5"/>
  <c r="AN671" i="5"/>
  <c r="AO669" i="5"/>
  <c r="AN669" i="5"/>
  <c r="AN670" i="5"/>
  <c r="AO667" i="5"/>
  <c r="AN667" i="5"/>
  <c r="AO666" i="5"/>
  <c r="AN666" i="5"/>
  <c r="AO665" i="5"/>
  <c r="AN665" i="5"/>
  <c r="AO664" i="5"/>
  <c r="AN664" i="5"/>
  <c r="AO663" i="5"/>
  <c r="AN663" i="5"/>
  <c r="AO662" i="5"/>
  <c r="AO661" i="5"/>
  <c r="AO658" i="5"/>
  <c r="AO660" i="5"/>
  <c r="AN660" i="5"/>
  <c r="AO659" i="5"/>
  <c r="AN659" i="5"/>
  <c r="AO657" i="5"/>
  <c r="AO656" i="5"/>
  <c r="AO653" i="5"/>
  <c r="AO655" i="5"/>
  <c r="AN655" i="5"/>
  <c r="AO654" i="5"/>
  <c r="AN654" i="5"/>
  <c r="AO652" i="5"/>
  <c r="AO650" i="5"/>
  <c r="AO649" i="5"/>
  <c r="AN650" i="5"/>
  <c r="AN649" i="5"/>
  <c r="AO651" i="5"/>
  <c r="AN651" i="5"/>
  <c r="AO648" i="5"/>
  <c r="AN648" i="5"/>
  <c r="AO647" i="5"/>
  <c r="AN647" i="5"/>
  <c r="AO646" i="5"/>
  <c r="AN646" i="5"/>
  <c r="AO645" i="5"/>
  <c r="AN645" i="5"/>
  <c r="AO644" i="5"/>
  <c r="AN644" i="5"/>
  <c r="AO643" i="5"/>
  <c r="AN643" i="5"/>
  <c r="AO642" i="5"/>
  <c r="AO641" i="5"/>
  <c r="AN641" i="5"/>
  <c r="AO640" i="5"/>
  <c r="AN640" i="5"/>
  <c r="AO639" i="5"/>
  <c r="AN639" i="5"/>
  <c r="AO638" i="5"/>
  <c r="AN638" i="5"/>
  <c r="AO637" i="5"/>
  <c r="AO631" i="5"/>
  <c r="AN631" i="5"/>
  <c r="AO630" i="5"/>
  <c r="AN630" i="5"/>
  <c r="AO629" i="5"/>
  <c r="AN629" i="5"/>
  <c r="AO628" i="5"/>
  <c r="AN628" i="5"/>
  <c r="AO627" i="5"/>
  <c r="AN627" i="5"/>
  <c r="AO626" i="5"/>
  <c r="AN626" i="5"/>
  <c r="AO625" i="5"/>
  <c r="AN625" i="5"/>
  <c r="AO624" i="5"/>
  <c r="AN624" i="5"/>
  <c r="AO623" i="5"/>
  <c r="AN623" i="5"/>
  <c r="AO622" i="5"/>
  <c r="AN622" i="5"/>
  <c r="AO621" i="5"/>
  <c r="AN621" i="5"/>
  <c r="AO620" i="5"/>
  <c r="AN620" i="5"/>
  <c r="AO619" i="5"/>
  <c r="AN619" i="5"/>
  <c r="AO615" i="5"/>
  <c r="AN615" i="5"/>
  <c r="AO614" i="5"/>
  <c r="AN614" i="5"/>
  <c r="AO613" i="5"/>
  <c r="AN613" i="5"/>
  <c r="AO612" i="5"/>
  <c r="AN612" i="5"/>
  <c r="AO611" i="5"/>
  <c r="AN611" i="5"/>
  <c r="AO607" i="5"/>
  <c r="AN607" i="5"/>
  <c r="AO606" i="5"/>
  <c r="AN606" i="5"/>
  <c r="AO605" i="5"/>
  <c r="AN605" i="5"/>
  <c r="AO604" i="5"/>
  <c r="AN604" i="5"/>
  <c r="AO603" i="5"/>
  <c r="AN603" i="5"/>
  <c r="AO599" i="5"/>
  <c r="AN599" i="5"/>
  <c r="AO598" i="5"/>
  <c r="AN598" i="5"/>
  <c r="AO597" i="5"/>
  <c r="AN597" i="5"/>
  <c r="AO596" i="5"/>
  <c r="AN596" i="5"/>
  <c r="AO595" i="5"/>
  <c r="AN595" i="5"/>
  <c r="AO591" i="5"/>
  <c r="AN591" i="5"/>
  <c r="AO590" i="5"/>
  <c r="AN590" i="5"/>
  <c r="AO589" i="5"/>
  <c r="AN589" i="5"/>
  <c r="AO588" i="5"/>
  <c r="AN588" i="5"/>
  <c r="AO587" i="5"/>
  <c r="AN587" i="5"/>
  <c r="AO583" i="5"/>
  <c r="AN583" i="5"/>
  <c r="AO582" i="5"/>
  <c r="AN582" i="5"/>
  <c r="AO581" i="5"/>
  <c r="AN581" i="5"/>
  <c r="AO580" i="5"/>
  <c r="AN580" i="5"/>
  <c r="AO579" i="5"/>
  <c r="AN579" i="5"/>
  <c r="AO575" i="5"/>
  <c r="AN575" i="5"/>
  <c r="AO574" i="5"/>
  <c r="AN574" i="5"/>
  <c r="AO573" i="5"/>
  <c r="AN573" i="5"/>
  <c r="AO572" i="5"/>
  <c r="AN572" i="5"/>
  <c r="AO571" i="5"/>
  <c r="AN571" i="5"/>
  <c r="AO568" i="5"/>
  <c r="AN568" i="5"/>
  <c r="AO567" i="5"/>
  <c r="AN567" i="5"/>
  <c r="AO566" i="5"/>
  <c r="AN566" i="5"/>
  <c r="AO565" i="5"/>
  <c r="AN565" i="5"/>
  <c r="AO564" i="5"/>
  <c r="AN564" i="5"/>
  <c r="AO563" i="5"/>
  <c r="AN563" i="5"/>
  <c r="AO562" i="5"/>
  <c r="AN562" i="5"/>
  <c r="AO561" i="5"/>
  <c r="AO559" i="5"/>
  <c r="AN559" i="5"/>
  <c r="AO558" i="5"/>
  <c r="AN558" i="5"/>
  <c r="AO557" i="5"/>
  <c r="AN557" i="5"/>
  <c r="AO556" i="5"/>
  <c r="AN556" i="5"/>
  <c r="AO555" i="5"/>
  <c r="AN555" i="5"/>
  <c r="AO554" i="5"/>
  <c r="AN554" i="5"/>
  <c r="AO553" i="5"/>
  <c r="AN553" i="5"/>
  <c r="AO552" i="5"/>
  <c r="AN552" i="5"/>
  <c r="AO551" i="5"/>
  <c r="AN551" i="5"/>
  <c r="AO550" i="5"/>
  <c r="AN550" i="5"/>
  <c r="AO549" i="5"/>
  <c r="AN549" i="5"/>
  <c r="AO548" i="5"/>
  <c r="AN548" i="5"/>
  <c r="AO547" i="5"/>
  <c r="AN547" i="5"/>
  <c r="AO546" i="5"/>
  <c r="AN546" i="5"/>
  <c r="AO545" i="5"/>
  <c r="AN545" i="5"/>
  <c r="AO544" i="5"/>
  <c r="AN544" i="5"/>
  <c r="AO543" i="5"/>
  <c r="AN543" i="5"/>
  <c r="AO542" i="5"/>
  <c r="AN542" i="5"/>
  <c r="AO541" i="5"/>
  <c r="AN541" i="5"/>
  <c r="AO540" i="5"/>
  <c r="AN540" i="5"/>
  <c r="AO539" i="5"/>
  <c r="AN539" i="5"/>
  <c r="AO535" i="5"/>
  <c r="AN535" i="5"/>
  <c r="AO534" i="5"/>
  <c r="AN534" i="5"/>
  <c r="AO533" i="5"/>
  <c r="AN533" i="5"/>
  <c r="AO532" i="5"/>
  <c r="AN532" i="5"/>
  <c r="AO531" i="5"/>
  <c r="AN531" i="5"/>
  <c r="AO529" i="5"/>
  <c r="AO524" i="5"/>
  <c r="AN524" i="5"/>
  <c r="AO523" i="5"/>
  <c r="AN523" i="5"/>
  <c r="AO522" i="5"/>
  <c r="AN522" i="5"/>
  <c r="AO521" i="5"/>
  <c r="AN521" i="5"/>
  <c r="AO520" i="5"/>
  <c r="AN520" i="5"/>
  <c r="AO519" i="5"/>
  <c r="AN519" i="5"/>
  <c r="AO518" i="5"/>
  <c r="AN518" i="5"/>
  <c r="AO517" i="5"/>
  <c r="AN517" i="5"/>
  <c r="AO516" i="5"/>
  <c r="AN516" i="5"/>
  <c r="AO515" i="5"/>
  <c r="AN515" i="5"/>
  <c r="AO514" i="5"/>
  <c r="AN514" i="5"/>
  <c r="AO513" i="5"/>
  <c r="AN513" i="5"/>
  <c r="AO512" i="5"/>
  <c r="AN512" i="5"/>
  <c r="AO511" i="5"/>
  <c r="AN511" i="5"/>
  <c r="AO510" i="5"/>
  <c r="AN510" i="5"/>
  <c r="AO509" i="5"/>
  <c r="AN509" i="5"/>
  <c r="AO508" i="5"/>
  <c r="AN508" i="5"/>
  <c r="AO507" i="5"/>
  <c r="AN507" i="5"/>
  <c r="AO506" i="5"/>
  <c r="AN506" i="5"/>
  <c r="AO505" i="5"/>
  <c r="AN505" i="5"/>
  <c r="AO504" i="5"/>
  <c r="AN504" i="5"/>
  <c r="AO503" i="5"/>
  <c r="AN503" i="5"/>
  <c r="AO502" i="5"/>
  <c r="AN502" i="5"/>
  <c r="AO501" i="5"/>
  <c r="AN501" i="5"/>
  <c r="AO500" i="5"/>
  <c r="AN500" i="5"/>
  <c r="AO499" i="5"/>
  <c r="AN499" i="5"/>
  <c r="AO498" i="5"/>
  <c r="AN498" i="5"/>
  <c r="AO497" i="5"/>
  <c r="AN497" i="5"/>
  <c r="AO496" i="5"/>
  <c r="AN496" i="5"/>
  <c r="AO495" i="5"/>
  <c r="AN495" i="5"/>
  <c r="AO494" i="5"/>
  <c r="AN494" i="5"/>
  <c r="AO493" i="5"/>
  <c r="AN493" i="5"/>
  <c r="AO492" i="5"/>
  <c r="AN492" i="5"/>
  <c r="AO491" i="5"/>
  <c r="AN491" i="5"/>
  <c r="AO490" i="5"/>
  <c r="AN490" i="5"/>
  <c r="AO489" i="5"/>
  <c r="AN489" i="5"/>
  <c r="AO488" i="5"/>
  <c r="AN488" i="5"/>
  <c r="AO487" i="5"/>
  <c r="AN487" i="5"/>
  <c r="AO486" i="5"/>
  <c r="AN486" i="5"/>
  <c r="AO485" i="5"/>
  <c r="AN485" i="5"/>
  <c r="AO484" i="5"/>
  <c r="AN484" i="5"/>
  <c r="AO483" i="5"/>
  <c r="AN483" i="5"/>
  <c r="AO482" i="5"/>
  <c r="AN482" i="5"/>
  <c r="AO481" i="5"/>
  <c r="AN481" i="5"/>
  <c r="AO480" i="5"/>
  <c r="AN480" i="5"/>
  <c r="AO479" i="5"/>
  <c r="AN479" i="5"/>
  <c r="AO478" i="5"/>
  <c r="AN478" i="5"/>
  <c r="AO477" i="5"/>
  <c r="AN477" i="5"/>
  <c r="AO476" i="5"/>
  <c r="AN476" i="5"/>
  <c r="AO475" i="5"/>
  <c r="AO474" i="5"/>
  <c r="AN474" i="5"/>
  <c r="AO473" i="5"/>
  <c r="AN473" i="5"/>
  <c r="AO472" i="5"/>
  <c r="AN472" i="5"/>
  <c r="AO471" i="5"/>
  <c r="AN471" i="5"/>
  <c r="AO470" i="5"/>
  <c r="AN470" i="5"/>
  <c r="AO469" i="5"/>
  <c r="AN469" i="5"/>
  <c r="AO468" i="5"/>
  <c r="AN468" i="5"/>
  <c r="AO467" i="5"/>
  <c r="AN467" i="5"/>
  <c r="AO466" i="5"/>
  <c r="AN466" i="5"/>
  <c r="AO465" i="5"/>
  <c r="AN465" i="5"/>
  <c r="AO464" i="5"/>
  <c r="AN464" i="5"/>
  <c r="AO463" i="5"/>
  <c r="AN463" i="5"/>
  <c r="AO462" i="5"/>
  <c r="AN462" i="5"/>
  <c r="AO461" i="5"/>
  <c r="AN461" i="5"/>
  <c r="AO460" i="5"/>
  <c r="AN460" i="5"/>
  <c r="AO459" i="5"/>
  <c r="AN459" i="5"/>
  <c r="AO458" i="5"/>
  <c r="AN458" i="5"/>
  <c r="AO457" i="5"/>
  <c r="AN457" i="5"/>
  <c r="AO456" i="5"/>
  <c r="AN456" i="5"/>
  <c r="AO455" i="5"/>
  <c r="AO451" i="5"/>
  <c r="AO454" i="5"/>
  <c r="AN454" i="5"/>
  <c r="AO453" i="5"/>
  <c r="AN453" i="5"/>
  <c r="AO452" i="5"/>
  <c r="AN452" i="5"/>
  <c r="AN451" i="5"/>
  <c r="AO450" i="5"/>
  <c r="AN450" i="5"/>
  <c r="AO449" i="5"/>
  <c r="AN449" i="5"/>
  <c r="AO448" i="5"/>
  <c r="AN448" i="5"/>
  <c r="AO447" i="5"/>
  <c r="AN447" i="5"/>
  <c r="AO446" i="5"/>
  <c r="AN446" i="5"/>
  <c r="AO445" i="5"/>
  <c r="AO441" i="5"/>
  <c r="AO444" i="5"/>
  <c r="AN444" i="5"/>
  <c r="AO443" i="5"/>
  <c r="AN443" i="5"/>
  <c r="AO442" i="5"/>
  <c r="AN442" i="5"/>
  <c r="AN441" i="5"/>
  <c r="AO440" i="5"/>
  <c r="AN440" i="5"/>
  <c r="AO439" i="5"/>
  <c r="AN439" i="5"/>
  <c r="AO438" i="5"/>
  <c r="AN438" i="5"/>
  <c r="AO437" i="5"/>
  <c r="AN437" i="5"/>
  <c r="AO436" i="5"/>
  <c r="AN436" i="5"/>
  <c r="AO435" i="5"/>
  <c r="AN435" i="5"/>
  <c r="AO434" i="5"/>
  <c r="AN434" i="5"/>
  <c r="AO433" i="5"/>
  <c r="AN433" i="5"/>
  <c r="AO432" i="5"/>
  <c r="AN432" i="5"/>
  <c r="AO431" i="5"/>
  <c r="AN431" i="5"/>
  <c r="AO430" i="5"/>
  <c r="AN430" i="5"/>
  <c r="AO429" i="5"/>
  <c r="AN429" i="5"/>
  <c r="AO428" i="5"/>
  <c r="AN428" i="5"/>
  <c r="AO427" i="5"/>
  <c r="AN427" i="5"/>
  <c r="AO426" i="5"/>
  <c r="AN426" i="5"/>
  <c r="AO425" i="5"/>
  <c r="AP638" i="5" l="1"/>
  <c r="AP692" i="5"/>
  <c r="AP731" i="5"/>
  <c r="AP565" i="5"/>
  <c r="AP571" i="5"/>
  <c r="AP489" i="5"/>
  <c r="AP497" i="5"/>
  <c r="AP505" i="5"/>
  <c r="AP521" i="5"/>
  <c r="AP580" i="5"/>
  <c r="AP587" i="5"/>
  <c r="AP598" i="5"/>
  <c r="AP605" i="5"/>
  <c r="AP612" i="5"/>
  <c r="AP680" i="5"/>
  <c r="AP684" i="5"/>
  <c r="AP689" i="5"/>
  <c r="AP693" i="5"/>
  <c r="AP725" i="5"/>
  <c r="AP732" i="5"/>
  <c r="AP737" i="5"/>
  <c r="AP749" i="5"/>
  <c r="AP701" i="5"/>
  <c r="AP681" i="5"/>
  <c r="AP673" i="5"/>
  <c r="AP682" i="5"/>
  <c r="AP729" i="5"/>
  <c r="AP721" i="5"/>
  <c r="AP451" i="5"/>
  <c r="AP713" i="5"/>
  <c r="AP722" i="5"/>
  <c r="AP640" i="5"/>
  <c r="AP664" i="5"/>
  <c r="AP670" i="5"/>
  <c r="AP683" i="5"/>
  <c r="AP745" i="5"/>
  <c r="AP709" i="5"/>
  <c r="AP490" i="5"/>
  <c r="AP494" i="5"/>
  <c r="AP498" i="5"/>
  <c r="AP506" i="5"/>
  <c r="AP510" i="5"/>
  <c r="AP518" i="5"/>
  <c r="AP588" i="5"/>
  <c r="AP595" i="5"/>
  <c r="AP726" i="5"/>
  <c r="AP645" i="5"/>
  <c r="AP674" i="5"/>
  <c r="AP613" i="5"/>
  <c r="AP671" i="5"/>
  <c r="AP717" i="5"/>
  <c r="AP741" i="5"/>
  <c r="AP734" i="5"/>
  <c r="AP698" i="5"/>
  <c r="AP757" i="5"/>
  <c r="AP733" i="5"/>
  <c r="AP753" i="5"/>
  <c r="AP472" i="5"/>
  <c r="AP611" i="5"/>
  <c r="AP648" i="5"/>
  <c r="AP651" i="5"/>
  <c r="AP654" i="5"/>
  <c r="AP690" i="5"/>
  <c r="AP655" i="5"/>
  <c r="AP665" i="5"/>
  <c r="AP646" i="5"/>
  <c r="AP685" i="5"/>
  <c r="AP639" i="5"/>
  <c r="AP663" i="5"/>
  <c r="AP691" i="5"/>
  <c r="AP643" i="5"/>
  <c r="AP647" i="5"/>
  <c r="AP649" i="5"/>
  <c r="AP696" i="5"/>
  <c r="AP650" i="5"/>
  <c r="AP666" i="5"/>
  <c r="AP675" i="5"/>
  <c r="AP699" i="5"/>
  <c r="AP458" i="5"/>
  <c r="AP568" i="5"/>
  <c r="AP659" i="5"/>
  <c r="AP667" i="5"/>
  <c r="AP700" i="5"/>
  <c r="AP596" i="5"/>
  <c r="AP641" i="5"/>
  <c r="AP660" i="5"/>
  <c r="AP679" i="5"/>
  <c r="AP686" i="5"/>
  <c r="AP496" i="5"/>
  <c r="AP504" i="5"/>
  <c r="AP512" i="5"/>
  <c r="AP572" i="5"/>
  <c r="AP579" i="5"/>
  <c r="AP669" i="5"/>
  <c r="AP644" i="5"/>
  <c r="AP695" i="5"/>
  <c r="AP694" i="5"/>
  <c r="AP476" i="5"/>
  <c r="AP484" i="5"/>
  <c r="AP620" i="5"/>
  <c r="AP628" i="5"/>
  <c r="AP427" i="5"/>
  <c r="AP431" i="5"/>
  <c r="AP439" i="5"/>
  <c r="AP481" i="5"/>
  <c r="AP516" i="5"/>
  <c r="AP562" i="5"/>
  <c r="AP575" i="5"/>
  <c r="AP603" i="5"/>
  <c r="AP607" i="5"/>
  <c r="AP478" i="5"/>
  <c r="AP482" i="5"/>
  <c r="AP486" i="5"/>
  <c r="AP509" i="5"/>
  <c r="AP513" i="5"/>
  <c r="AP534" i="5"/>
  <c r="AP541" i="5"/>
  <c r="AP549" i="5"/>
  <c r="AP557" i="5"/>
  <c r="AP563" i="5"/>
  <c r="AP583" i="5"/>
  <c r="AP622" i="5"/>
  <c r="AP630" i="5"/>
  <c r="AP479" i="5"/>
  <c r="AP487" i="5"/>
  <c r="AP514" i="5"/>
  <c r="AP522" i="5"/>
  <c r="AP564" i="5"/>
  <c r="AP471" i="5"/>
  <c r="AP499" i="5"/>
  <c r="AP503" i="5"/>
  <c r="AP507" i="5"/>
  <c r="AP511" i="5"/>
  <c r="AP515" i="5"/>
  <c r="AP519" i="5"/>
  <c r="AP591" i="5"/>
  <c r="AP619" i="5"/>
  <c r="AP623" i="5"/>
  <c r="AP627" i="5"/>
  <c r="AP631" i="5"/>
  <c r="AP621" i="5"/>
  <c r="AP625" i="5"/>
  <c r="AP626" i="5"/>
  <c r="AP629" i="5"/>
  <c r="AP624" i="5"/>
  <c r="AP442" i="5"/>
  <c r="AP454" i="5"/>
  <c r="AP501" i="5"/>
  <c r="AP508" i="5"/>
  <c r="AP567" i="5"/>
  <c r="AP582" i="5"/>
  <c r="AP467" i="5"/>
  <c r="AP480" i="5"/>
  <c r="AP488" i="5"/>
  <c r="AP491" i="5"/>
  <c r="AP495" i="5"/>
  <c r="AP502" i="5"/>
  <c r="AP520" i="5"/>
  <c r="AP523" i="5"/>
  <c r="AP543" i="5"/>
  <c r="AP551" i="5"/>
  <c r="AP559" i="5"/>
  <c r="AP573" i="5"/>
  <c r="AP589" i="5"/>
  <c r="AP599" i="5"/>
  <c r="AP606" i="5"/>
  <c r="AP450" i="5"/>
  <c r="AP460" i="5"/>
  <c r="AP540" i="5"/>
  <c r="AP544" i="5"/>
  <c r="AP548" i="5"/>
  <c r="AP552" i="5"/>
  <c r="AP556" i="5"/>
  <c r="AP446" i="5"/>
  <c r="AP474" i="5"/>
  <c r="AP432" i="5"/>
  <c r="AP457" i="5"/>
  <c r="AP461" i="5"/>
  <c r="AP465" i="5"/>
  <c r="AP477" i="5"/>
  <c r="AP485" i="5"/>
  <c r="AP492" i="5"/>
  <c r="AP517" i="5"/>
  <c r="AP524" i="5"/>
  <c r="AP574" i="5"/>
  <c r="AP590" i="5"/>
  <c r="AP597" i="5"/>
  <c r="AP604" i="5"/>
  <c r="AP614" i="5"/>
  <c r="AP566" i="5"/>
  <c r="AP581" i="5"/>
  <c r="AP493" i="5"/>
  <c r="AP500" i="5"/>
  <c r="AP466" i="5"/>
  <c r="AP535" i="5"/>
  <c r="AP615" i="5"/>
  <c r="AP533" i="5"/>
  <c r="AP542" i="5"/>
  <c r="AP539" i="5"/>
  <c r="AP555" i="5"/>
  <c r="AP531" i="5"/>
  <c r="AP553" i="5"/>
  <c r="AP546" i="5"/>
  <c r="AP558" i="5"/>
  <c r="AP547" i="5"/>
  <c r="AP550" i="5"/>
  <c r="AP554" i="5"/>
  <c r="AP532" i="5"/>
  <c r="AP545" i="5"/>
  <c r="AP456" i="5"/>
  <c r="AP463" i="5"/>
  <c r="AP470" i="5"/>
  <c r="AP441" i="5"/>
  <c r="AP453" i="5"/>
  <c r="AP433" i="5"/>
  <c r="AP437" i="5"/>
  <c r="AP464" i="5"/>
  <c r="AP468" i="5"/>
  <c r="AP483" i="5"/>
  <c r="AP426" i="5"/>
  <c r="AP434" i="5"/>
  <c r="AP469" i="5"/>
  <c r="AP435" i="5"/>
  <c r="AP459" i="5"/>
  <c r="AP462" i="5"/>
  <c r="AP473" i="5"/>
  <c r="AP430" i="5"/>
  <c r="AP447" i="5"/>
  <c r="AP452" i="5"/>
  <c r="AP444" i="5"/>
  <c r="AP448" i="5"/>
  <c r="AP449" i="5"/>
  <c r="AP443" i="5"/>
  <c r="AP440" i="5"/>
  <c r="AP438" i="5"/>
  <c r="AP428" i="5"/>
  <c r="AP429" i="5"/>
  <c r="AP436" i="5"/>
  <c r="AO423" i="5"/>
  <c r="AN423" i="5"/>
  <c r="AO424" i="5"/>
  <c r="AN424" i="5"/>
  <c r="AO422" i="5"/>
  <c r="AN422" i="5"/>
  <c r="AO421" i="5"/>
  <c r="AN421" i="5"/>
  <c r="AO420" i="5"/>
  <c r="AN420" i="5"/>
  <c r="AO419" i="5"/>
  <c r="AN419" i="5"/>
  <c r="AO418" i="5"/>
  <c r="AN418" i="5"/>
  <c r="AO417" i="5"/>
  <c r="AN417" i="5"/>
  <c r="AO416" i="5"/>
  <c r="AN416" i="5"/>
  <c r="AO415" i="5"/>
  <c r="AO414" i="5"/>
  <c r="AN414" i="5"/>
  <c r="AO413" i="5"/>
  <c r="AN413" i="5"/>
  <c r="AO412" i="5"/>
  <c r="AN412" i="5"/>
  <c r="AO411" i="5"/>
  <c r="AN411" i="5"/>
  <c r="AO410" i="5"/>
  <c r="AN410" i="5"/>
  <c r="AO409" i="5"/>
  <c r="AN409" i="5"/>
  <c r="AO408" i="5"/>
  <c r="AN408" i="5"/>
  <c r="AO407" i="5"/>
  <c r="AN407" i="5"/>
  <c r="AO406" i="5"/>
  <c r="AN406" i="5"/>
  <c r="AO405" i="5"/>
  <c r="AO400" i="5"/>
  <c r="AN400" i="5"/>
  <c r="AO399" i="5"/>
  <c r="AN399" i="5"/>
  <c r="AO398" i="5"/>
  <c r="AN398" i="5"/>
  <c r="AO397" i="5"/>
  <c r="AN397" i="5"/>
  <c r="AO396" i="5"/>
  <c r="AN396" i="5"/>
  <c r="AO395" i="5"/>
  <c r="AN395" i="5"/>
  <c r="AO394" i="5"/>
  <c r="AN394" i="5"/>
  <c r="AO393" i="5"/>
  <c r="AN393" i="5"/>
  <c r="AO392" i="5"/>
  <c r="AN392" i="5"/>
  <c r="AO391" i="5"/>
  <c r="AN391" i="5"/>
  <c r="AO390" i="5"/>
  <c r="AN390" i="5"/>
  <c r="AO389" i="5"/>
  <c r="AN389" i="5"/>
  <c r="AO388" i="5"/>
  <c r="AN388" i="5"/>
  <c r="AO387" i="5"/>
  <c r="AN387" i="5"/>
  <c r="AO386" i="5"/>
  <c r="AN386" i="5"/>
  <c r="AO385" i="5"/>
  <c r="AN385" i="5"/>
  <c r="AO384" i="5"/>
  <c r="AN384" i="5"/>
  <c r="AO383" i="5"/>
  <c r="AN383" i="5"/>
  <c r="AO382" i="5"/>
  <c r="AN382" i="5"/>
  <c r="AO381" i="5"/>
  <c r="AN381" i="5"/>
  <c r="AO380" i="5"/>
  <c r="AN380" i="5"/>
  <c r="AO379" i="5"/>
  <c r="AN379" i="5"/>
  <c r="AO378" i="5"/>
  <c r="AN378" i="5"/>
  <c r="AO377" i="5"/>
  <c r="AO376" i="5"/>
  <c r="AN376" i="5"/>
  <c r="AO375" i="5"/>
  <c r="AN375" i="5"/>
  <c r="AO374" i="5"/>
  <c r="AN374" i="5"/>
  <c r="AO373" i="5"/>
  <c r="AN373" i="5"/>
  <c r="AO372" i="5"/>
  <c r="AN372" i="5"/>
  <c r="AO371" i="5"/>
  <c r="AN371" i="5"/>
  <c r="AO370" i="5"/>
  <c r="AN370" i="5"/>
  <c r="AO369" i="5"/>
  <c r="AO368" i="5"/>
  <c r="AN368" i="5"/>
  <c r="AO367" i="5"/>
  <c r="AN367" i="5"/>
  <c r="AO366" i="5"/>
  <c r="AN366" i="5"/>
  <c r="AO365" i="5"/>
  <c r="AN365" i="5"/>
  <c r="AO364" i="5"/>
  <c r="AN364" i="5"/>
  <c r="AO363" i="5"/>
  <c r="AN363" i="5"/>
  <c r="AO362" i="5"/>
  <c r="AN362" i="5"/>
  <c r="AO361" i="5"/>
  <c r="AN361" i="5"/>
  <c r="AO360" i="5"/>
  <c r="AN360" i="5"/>
  <c r="AO359" i="5"/>
  <c r="AN359" i="5"/>
  <c r="AO358" i="5"/>
  <c r="AN358" i="5"/>
  <c r="AO357" i="5"/>
  <c r="AN357" i="5"/>
  <c r="AO356" i="5"/>
  <c r="AN356" i="5"/>
  <c r="AO355" i="5"/>
  <c r="AN355" i="5"/>
  <c r="AO354" i="5"/>
  <c r="AN354" i="5"/>
  <c r="AO353" i="5"/>
  <c r="AO352" i="5"/>
  <c r="AO351" i="5"/>
  <c r="AN351" i="5"/>
  <c r="AO350" i="5"/>
  <c r="AN350" i="5"/>
  <c r="AO349" i="5"/>
  <c r="AN349" i="5"/>
  <c r="AO348" i="5"/>
  <c r="AN348" i="5"/>
  <c r="AO347" i="5"/>
  <c r="AN347" i="5"/>
  <c r="AO346" i="5"/>
  <c r="AN346" i="5"/>
  <c r="AO345" i="5"/>
  <c r="AO344" i="5"/>
  <c r="AO343" i="5"/>
  <c r="AN343" i="5"/>
  <c r="AO342" i="5"/>
  <c r="AN342" i="5"/>
  <c r="AO341" i="5"/>
  <c r="AN341" i="5"/>
  <c r="AO340" i="5"/>
  <c r="AN340" i="5"/>
  <c r="AO339" i="5"/>
  <c r="AN339" i="5"/>
  <c r="AO338" i="5"/>
  <c r="AN338" i="5"/>
  <c r="AO337" i="5"/>
  <c r="AN337" i="5"/>
  <c r="AO336" i="5"/>
  <c r="AN336" i="5"/>
  <c r="AO335" i="5"/>
  <c r="AN335" i="5"/>
  <c r="AO334" i="5"/>
  <c r="AN334" i="5"/>
  <c r="AO333" i="5"/>
  <c r="AN333" i="5"/>
  <c r="AO332" i="5"/>
  <c r="AN332" i="5"/>
  <c r="AO331" i="5"/>
  <c r="AN331" i="5"/>
  <c r="AO330" i="5"/>
  <c r="AO329" i="5"/>
  <c r="AO328" i="5"/>
  <c r="AO327" i="5"/>
  <c r="AO326" i="5"/>
  <c r="AO325" i="5"/>
  <c r="AO324" i="5"/>
  <c r="AO323" i="5"/>
  <c r="AO322" i="5"/>
  <c r="AO321" i="5"/>
  <c r="AO320" i="5"/>
  <c r="AO319" i="5"/>
  <c r="AO318" i="5"/>
  <c r="AO317" i="5"/>
  <c r="AO316" i="5"/>
  <c r="AO315" i="5"/>
  <c r="AO314" i="5"/>
  <c r="AO313" i="5"/>
  <c r="AN327" i="5"/>
  <c r="AN326" i="5"/>
  <c r="AN325" i="5"/>
  <c r="AN324" i="5"/>
  <c r="AN323" i="5"/>
  <c r="AN319" i="5"/>
  <c r="AN318" i="5"/>
  <c r="AN317" i="5"/>
  <c r="AN316" i="5"/>
  <c r="AN315" i="5"/>
  <c r="AO232" i="5"/>
  <c r="AO248" i="5"/>
  <c r="AO247" i="5"/>
  <c r="AO246" i="5"/>
  <c r="AO245" i="5"/>
  <c r="AO244" i="5"/>
  <c r="AO243" i="5"/>
  <c r="AO242" i="5"/>
  <c r="AO241" i="5"/>
  <c r="AO240" i="5"/>
  <c r="AO239" i="5"/>
  <c r="AO238" i="5"/>
  <c r="AO237" i="5"/>
  <c r="AO236" i="5"/>
  <c r="AO235" i="5"/>
  <c r="AO234" i="5"/>
  <c r="AO233" i="5"/>
  <c r="AO231" i="5"/>
  <c r="AO303" i="5"/>
  <c r="AO308" i="5"/>
  <c r="AO307" i="5"/>
  <c r="AO306" i="5"/>
  <c r="AO305" i="5"/>
  <c r="AO304" i="5"/>
  <c r="AO302" i="5"/>
  <c r="AO301" i="5"/>
  <c r="AO300" i="5"/>
  <c r="AO299" i="5"/>
  <c r="AO298" i="5"/>
  <c r="AO297" i="5"/>
  <c r="AO296" i="5"/>
  <c r="AO295" i="5"/>
  <c r="AO294" i="5"/>
  <c r="AO293" i="5"/>
  <c r="AO292" i="5"/>
  <c r="AO291" i="5"/>
  <c r="AO290" i="5"/>
  <c r="AO289" i="5"/>
  <c r="AO288" i="5"/>
  <c r="AO287" i="5"/>
  <c r="AO286" i="5"/>
  <c r="AO285" i="5"/>
  <c r="AO284" i="5"/>
  <c r="AO283" i="5"/>
  <c r="AO282" i="5"/>
  <c r="AO281" i="5"/>
  <c r="AO280" i="5"/>
  <c r="AO279" i="5"/>
  <c r="AO278" i="5"/>
  <c r="AO277" i="5"/>
  <c r="AN283" i="5"/>
  <c r="AN282" i="5"/>
  <c r="AN281" i="5"/>
  <c r="AN280" i="5"/>
  <c r="AN279" i="5"/>
  <c r="AO276" i="5"/>
  <c r="AO275" i="5"/>
  <c r="AO274" i="5"/>
  <c r="AO273" i="5"/>
  <c r="AO272" i="5"/>
  <c r="AO271" i="5"/>
  <c r="AO270" i="5"/>
  <c r="AO269" i="5"/>
  <c r="AO268" i="5"/>
  <c r="AO267" i="5"/>
  <c r="AO266" i="5"/>
  <c r="AO265" i="5"/>
  <c r="AO264" i="5"/>
  <c r="AO263" i="5"/>
  <c r="AO262" i="5"/>
  <c r="AO261" i="5"/>
  <c r="AO260" i="5"/>
  <c r="AO259" i="5"/>
  <c r="AO258" i="5"/>
  <c r="AO257" i="5"/>
  <c r="AO256" i="5"/>
  <c r="AO255" i="5"/>
  <c r="AO254" i="5"/>
  <c r="AO253" i="5"/>
  <c r="AN247" i="5"/>
  <c r="AN238" i="5"/>
  <c r="AO230" i="5"/>
  <c r="AO229" i="5"/>
  <c r="AO228" i="5"/>
  <c r="AO227" i="5"/>
  <c r="AO226" i="5"/>
  <c r="AO225" i="5"/>
  <c r="AO224" i="5"/>
  <c r="AO223" i="5"/>
  <c r="AO222" i="5"/>
  <c r="AN229" i="5"/>
  <c r="AO221" i="5"/>
  <c r="AO220" i="5"/>
  <c r="AO219" i="5"/>
  <c r="AO218" i="5"/>
  <c r="AO217" i="5"/>
  <c r="AO216" i="5"/>
  <c r="AO215" i="5"/>
  <c r="AO214" i="5"/>
  <c r="AO213" i="5"/>
  <c r="AN220" i="5"/>
  <c r="AP220" i="5" s="1"/>
  <c r="AN211" i="5"/>
  <c r="AO212" i="5"/>
  <c r="AO211" i="5"/>
  <c r="AO210" i="5"/>
  <c r="AO209" i="5"/>
  <c r="AO208" i="5"/>
  <c r="AO207" i="5"/>
  <c r="AO206" i="5"/>
  <c r="AO205" i="5"/>
  <c r="AO204" i="5"/>
  <c r="AO203" i="5"/>
  <c r="AO202" i="5"/>
  <c r="AO201" i="5"/>
  <c r="AO200" i="5"/>
  <c r="AO199" i="5"/>
  <c r="AO198" i="5"/>
  <c r="AO197" i="5"/>
  <c r="AO196" i="5"/>
  <c r="AO195" i="5"/>
  <c r="AN202" i="5"/>
  <c r="AO194" i="5"/>
  <c r="AO193" i="5"/>
  <c r="AO192" i="5"/>
  <c r="AO191" i="5"/>
  <c r="AO190" i="5"/>
  <c r="AO189" i="5"/>
  <c r="AO188" i="5"/>
  <c r="AO187" i="5"/>
  <c r="AO186" i="5"/>
  <c r="AO137" i="5"/>
  <c r="AN193" i="5"/>
  <c r="AP229" i="5" l="1"/>
  <c r="AP396" i="5"/>
  <c r="AP400" i="5"/>
  <c r="AP193" i="5"/>
  <c r="AP348" i="5"/>
  <c r="AP357" i="5"/>
  <c r="AP361" i="5"/>
  <c r="AP378" i="5"/>
  <c r="AP386" i="5"/>
  <c r="AP280" i="5"/>
  <c r="AP413" i="5"/>
  <c r="AP281" i="5"/>
  <c r="AP410" i="5"/>
  <c r="AP389" i="5"/>
  <c r="AP418" i="5"/>
  <c r="AP419" i="5"/>
  <c r="AP399" i="5"/>
  <c r="AP416" i="5"/>
  <c r="AP420" i="5"/>
  <c r="AP423" i="5"/>
  <c r="AP325" i="5"/>
  <c r="AP340" i="5"/>
  <c r="AP411" i="5"/>
  <c r="AP363" i="5"/>
  <c r="AP356" i="5"/>
  <c r="AP368" i="5"/>
  <c r="AP372" i="5"/>
  <c r="AP376" i="5"/>
  <c r="AP202" i="5"/>
  <c r="AP317" i="5"/>
  <c r="AP381" i="5"/>
  <c r="AP385" i="5"/>
  <c r="AP417" i="5"/>
  <c r="AP395" i="5"/>
  <c r="AP347" i="5"/>
  <c r="AP397" i="5"/>
  <c r="AP421" i="5"/>
  <c r="AP406" i="5"/>
  <c r="AP349" i="5"/>
  <c r="AP354" i="5"/>
  <c r="AP379" i="5"/>
  <c r="AP383" i="5"/>
  <c r="AP414" i="5"/>
  <c r="AP373" i="5"/>
  <c r="AP393" i="5"/>
  <c r="AP409" i="5"/>
  <c r="AP412" i="5"/>
  <c r="AP424" i="5"/>
  <c r="AP346" i="5"/>
  <c r="AP362" i="5"/>
  <c r="AP366" i="5"/>
  <c r="AP370" i="5"/>
  <c r="AP390" i="5"/>
  <c r="AP394" i="5"/>
  <c r="AP350" i="5"/>
  <c r="AP371" i="5"/>
  <c r="AP375" i="5"/>
  <c r="AP398" i="5"/>
  <c r="AP407" i="5"/>
  <c r="AP318" i="5"/>
  <c r="AP360" i="5"/>
  <c r="AP364" i="5"/>
  <c r="AP380" i="5"/>
  <c r="AP384" i="5"/>
  <c r="AP408" i="5"/>
  <c r="AP422" i="5"/>
  <c r="AP282" i="5"/>
  <c r="AP388" i="5"/>
  <c r="AP323" i="5"/>
  <c r="AP351" i="5"/>
  <c r="AP359" i="5"/>
  <c r="AP392" i="5"/>
  <c r="AP374" i="5"/>
  <c r="AP382" i="5"/>
  <c r="AP315" i="5"/>
  <c r="AP367" i="5"/>
  <c r="AP316" i="5"/>
  <c r="AP327" i="5"/>
  <c r="AP387" i="5"/>
  <c r="AP326" i="5"/>
  <c r="AP355" i="5"/>
  <c r="AP358" i="5"/>
  <c r="AP365" i="5"/>
  <c r="AP391" i="5"/>
  <c r="AP341" i="5"/>
  <c r="AP338" i="5"/>
  <c r="AP339" i="5"/>
  <c r="AP336" i="5"/>
  <c r="AP283" i="5"/>
  <c r="AP211" i="5"/>
  <c r="AP334" i="5"/>
  <c r="AP342" i="5"/>
  <c r="AP324" i="5"/>
  <c r="AP331" i="5"/>
  <c r="AP335" i="5"/>
  <c r="AP343" i="5"/>
  <c r="AP332" i="5"/>
  <c r="AP333" i="5"/>
  <c r="AP337" i="5"/>
  <c r="AP319" i="5"/>
  <c r="AP238" i="5"/>
  <c r="AP247" i="5"/>
  <c r="AP279" i="5"/>
  <c r="AN307" i="5"/>
  <c r="AP307" i="5" s="1"/>
  <c r="AN306" i="5"/>
  <c r="AP306" i="5" s="1"/>
  <c r="AN305" i="5"/>
  <c r="AP305" i="5" s="1"/>
  <c r="AN304" i="5"/>
  <c r="AP304" i="5" s="1"/>
  <c r="AN303" i="5"/>
  <c r="AP303" i="5" s="1"/>
  <c r="AN299" i="5"/>
  <c r="AP299" i="5" s="1"/>
  <c r="AN298" i="5"/>
  <c r="AP298" i="5" s="1"/>
  <c r="AN297" i="5"/>
  <c r="AP297" i="5" s="1"/>
  <c r="AN296" i="5"/>
  <c r="AP296" i="5" s="1"/>
  <c r="AN295" i="5"/>
  <c r="AP295" i="5" s="1"/>
  <c r="AN291" i="5"/>
  <c r="AP291" i="5" s="1"/>
  <c r="AN290" i="5"/>
  <c r="AP290" i="5" s="1"/>
  <c r="AN289" i="5"/>
  <c r="AP289" i="5" s="1"/>
  <c r="AN288" i="5"/>
  <c r="AP288" i="5" s="1"/>
  <c r="AN287" i="5"/>
  <c r="AP287" i="5" s="1"/>
  <c r="AN275" i="5"/>
  <c r="AN274" i="5"/>
  <c r="AP274" i="5" s="1"/>
  <c r="AN273" i="5"/>
  <c r="AP273" i="5" s="1"/>
  <c r="AN272" i="5"/>
  <c r="AP272" i="5" s="1"/>
  <c r="AN271" i="5"/>
  <c r="AP271" i="5" s="1"/>
  <c r="AN267" i="5"/>
  <c r="AP267" i="5" s="1"/>
  <c r="AN266" i="5"/>
  <c r="AP266" i="5" s="1"/>
  <c r="AN265" i="5"/>
  <c r="AP265" i="5" s="1"/>
  <c r="AN264" i="5"/>
  <c r="AP264" i="5" s="1"/>
  <c r="AN263" i="5"/>
  <c r="AP263" i="5" s="1"/>
  <c r="AN259" i="5"/>
  <c r="AP259" i="5" s="1"/>
  <c r="AN258" i="5"/>
  <c r="AP258" i="5" s="1"/>
  <c r="AN257" i="5"/>
  <c r="AP257" i="5" s="1"/>
  <c r="AN256" i="5"/>
  <c r="AP256" i="5" s="1"/>
  <c r="AN255" i="5"/>
  <c r="AP255" i="5" s="1"/>
  <c r="AP275" i="5" l="1"/>
  <c r="AN245" i="5" l="1"/>
  <c r="AP245" i="5" s="1"/>
  <c r="AN244" i="5"/>
  <c r="AP244" i="5" s="1"/>
  <c r="AN243" i="5"/>
  <c r="AP243" i="5" s="1"/>
  <c r="AN242" i="5"/>
  <c r="AN241" i="5"/>
  <c r="AP241" i="5" s="1"/>
  <c r="AN236" i="5"/>
  <c r="AP236" i="5" s="1"/>
  <c r="AN235" i="5"/>
  <c r="AP235" i="5" s="1"/>
  <c r="AN234" i="5"/>
  <c r="AP234" i="5" s="1"/>
  <c r="AN233" i="5"/>
  <c r="AP233" i="5" s="1"/>
  <c r="AN232" i="5"/>
  <c r="AP232" i="5" s="1"/>
  <c r="AN239" i="5"/>
  <c r="AN237" i="5"/>
  <c r="AP237" i="5" s="1"/>
  <c r="AN231" i="5"/>
  <c r="AN230" i="5"/>
  <c r="AP230" i="5" s="1"/>
  <c r="AN228" i="5"/>
  <c r="AN227" i="5"/>
  <c r="AN226" i="5"/>
  <c r="AP226" i="5" s="1"/>
  <c r="AN225" i="5"/>
  <c r="AP225" i="5" s="1"/>
  <c r="AN224" i="5"/>
  <c r="AN223" i="5"/>
  <c r="AN219" i="5"/>
  <c r="AN218" i="5"/>
  <c r="AN217" i="5"/>
  <c r="AP217" i="5" s="1"/>
  <c r="AN216" i="5"/>
  <c r="AN215" i="5"/>
  <c r="AN214" i="5"/>
  <c r="AN213" i="5"/>
  <c r="AP213" i="5" s="1"/>
  <c r="AN221" i="5"/>
  <c r="AN212" i="5"/>
  <c r="AN210" i="5"/>
  <c r="AP210" i="5" s="1"/>
  <c r="AN209" i="5"/>
  <c r="AP209" i="5" s="1"/>
  <c r="AN208" i="5"/>
  <c r="AN207" i="5"/>
  <c r="AN206" i="5"/>
  <c r="AP206" i="5" s="1"/>
  <c r="AN205" i="5"/>
  <c r="AP205" i="5" s="1"/>
  <c r="AN201" i="5"/>
  <c r="AN200" i="5"/>
  <c r="AN199" i="5"/>
  <c r="AN198" i="5"/>
  <c r="AP198" i="5" s="1"/>
  <c r="AN197" i="5"/>
  <c r="AN187" i="5"/>
  <c r="AN188" i="5"/>
  <c r="AN189" i="5"/>
  <c r="AN190" i="5"/>
  <c r="AN191" i="5"/>
  <c r="AN192" i="5"/>
  <c r="AN194" i="5"/>
  <c r="AN195" i="5"/>
  <c r="AN196" i="5"/>
  <c r="AN203" i="5"/>
  <c r="AP215" i="5" l="1"/>
  <c r="AP214" i="5"/>
  <c r="AP239" i="5"/>
  <c r="AP242" i="5"/>
  <c r="AP194" i="5"/>
  <c r="AP189" i="5"/>
  <c r="AP190" i="5"/>
  <c r="AP186" i="5"/>
  <c r="AP223" i="5"/>
  <c r="AP227" i="5"/>
  <c r="AP231" i="5"/>
  <c r="AP224" i="5"/>
  <c r="AP228" i="5"/>
  <c r="AP191" i="5"/>
  <c r="AP197" i="5"/>
  <c r="AP201" i="5"/>
  <c r="AP208" i="5"/>
  <c r="AP221" i="5"/>
  <c r="AP188" i="5"/>
  <c r="AP187" i="5"/>
  <c r="AP195" i="5"/>
  <c r="AP199" i="5"/>
  <c r="AP200" i="5"/>
  <c r="AP207" i="5"/>
  <c r="AP212" i="5"/>
  <c r="AP218" i="5"/>
  <c r="AP192" i="5"/>
  <c r="AP216" i="5"/>
  <c r="AP219" i="5"/>
  <c r="AP196" i="5"/>
  <c r="AP203" i="5"/>
  <c r="AO756" i="5"/>
  <c r="AO758" i="5"/>
  <c r="AO755" i="5"/>
  <c r="AO748" i="5"/>
  <c r="AO747" i="5"/>
  <c r="AO740" i="5"/>
  <c r="AO742" i="5"/>
  <c r="AO744" i="5"/>
  <c r="AO746" i="5"/>
  <c r="AO736" i="5"/>
  <c r="AO738" i="5"/>
  <c r="AO735" i="5"/>
  <c r="AO727" i="5"/>
  <c r="AO724" i="5"/>
  <c r="AO720" i="5"/>
  <c r="AO712" i="5"/>
  <c r="AO714" i="5"/>
  <c r="AO715" i="5"/>
  <c r="AO716" i="5"/>
  <c r="AO711" i="5"/>
  <c r="AO708" i="5"/>
  <c r="AO710" i="5"/>
  <c r="AO707" i="5"/>
  <c r="AO618" i="5"/>
  <c r="AO632" i="5"/>
  <c r="AO617" i="5"/>
  <c r="AO610" i="5"/>
  <c r="AO616" i="5"/>
  <c r="AO609" i="5"/>
  <c r="AO602" i="5"/>
  <c r="AO608" i="5"/>
  <c r="AO601" i="5"/>
  <c r="AO594" i="5"/>
  <c r="AO600" i="5"/>
  <c r="AO593" i="5"/>
  <c r="AO586" i="5"/>
  <c r="AO592" i="5"/>
  <c r="AO585" i="5"/>
  <c r="AO570" i="5"/>
  <c r="AO576" i="5"/>
  <c r="AO577" i="5"/>
  <c r="AO578" i="5"/>
  <c r="AO584" i="5"/>
  <c r="AO569" i="5"/>
  <c r="AO530" i="5"/>
  <c r="AO536" i="5"/>
  <c r="AO537" i="5"/>
  <c r="AO538" i="5"/>
  <c r="AO560" i="5"/>
  <c r="AN724" i="5" l="1"/>
  <c r="AP724" i="5" s="1"/>
  <c r="AN727" i="5"/>
  <c r="AP727" i="5" s="1"/>
  <c r="AN728" i="5"/>
  <c r="AP728" i="5" s="1"/>
  <c r="AN730" i="5"/>
  <c r="AP730" i="5" s="1"/>
  <c r="AN735" i="5"/>
  <c r="AP735" i="5" s="1"/>
  <c r="AN736" i="5"/>
  <c r="AP736" i="5" s="1"/>
  <c r="AN738" i="5"/>
  <c r="AP738" i="5" s="1"/>
  <c r="AN739" i="5"/>
  <c r="AP739" i="5" s="1"/>
  <c r="AN740" i="5"/>
  <c r="AP740" i="5" s="1"/>
  <c r="AN742" i="5"/>
  <c r="AP742" i="5" s="1"/>
  <c r="AN743" i="5"/>
  <c r="AP743" i="5" s="1"/>
  <c r="AN744" i="5"/>
  <c r="AP744" i="5" s="1"/>
  <c r="AN746" i="5"/>
  <c r="AP746" i="5" s="1"/>
  <c r="AN747" i="5"/>
  <c r="AP747" i="5" s="1"/>
  <c r="AN748" i="5"/>
  <c r="AP748" i="5" s="1"/>
  <c r="AN750" i="5"/>
  <c r="AP750" i="5" s="1"/>
  <c r="AN751" i="5"/>
  <c r="AP751" i="5" s="1"/>
  <c r="AN752" i="5"/>
  <c r="AP752" i="5" s="1"/>
  <c r="AN754" i="5"/>
  <c r="AP754" i="5" s="1"/>
  <c r="AN755" i="5"/>
  <c r="AP755" i="5" s="1"/>
  <c r="AN756" i="5"/>
  <c r="AP756" i="5" s="1"/>
  <c r="AN758" i="5"/>
  <c r="AP758" i="5" s="1"/>
  <c r="AN668" i="5" l="1"/>
  <c r="AP668" i="5" s="1"/>
  <c r="AN672" i="5"/>
  <c r="AP672" i="5" s="1"/>
  <c r="AN676" i="5"/>
  <c r="AP676" i="5" s="1"/>
  <c r="AN677" i="5"/>
  <c r="AP677" i="5" s="1"/>
  <c r="AN678" i="5"/>
  <c r="AP678" i="5" s="1"/>
  <c r="AN687" i="5"/>
  <c r="AP687" i="5" s="1"/>
  <c r="AN688" i="5"/>
  <c r="AP688" i="5" s="1"/>
  <c r="AN697" i="5"/>
  <c r="AP697" i="5" s="1"/>
  <c r="AN578" i="5"/>
  <c r="AP578" i="5" s="1"/>
  <c r="AN584" i="5"/>
  <c r="AP584" i="5" s="1"/>
  <c r="AN585" i="5"/>
  <c r="AP585" i="5" s="1"/>
  <c r="AN586" i="5"/>
  <c r="AP586" i="5" s="1"/>
  <c r="AN592" i="5"/>
  <c r="AP592" i="5" s="1"/>
  <c r="AN593" i="5"/>
  <c r="AP593" i="5" s="1"/>
  <c r="AN594" i="5"/>
  <c r="AP594" i="5" s="1"/>
  <c r="AN600" i="5"/>
  <c r="AP600" i="5" s="1"/>
  <c r="AN601" i="5"/>
  <c r="AP601" i="5" s="1"/>
  <c r="AN602" i="5"/>
  <c r="AP602" i="5" s="1"/>
  <c r="AN608" i="5"/>
  <c r="AP608" i="5" s="1"/>
  <c r="AN609" i="5"/>
  <c r="AP609" i="5" s="1"/>
  <c r="AN610" i="5"/>
  <c r="AP610" i="5" s="1"/>
  <c r="AN616" i="5"/>
  <c r="AP616" i="5" s="1"/>
  <c r="AN617" i="5"/>
  <c r="AP617" i="5" s="1"/>
  <c r="AN618" i="5"/>
  <c r="AP618" i="5" s="1"/>
  <c r="AN632" i="5"/>
  <c r="AP632" i="5" s="1"/>
  <c r="AN475" i="5"/>
  <c r="AP475" i="5" s="1"/>
  <c r="AN246" i="5" l="1"/>
  <c r="AP246" i="5" s="1"/>
  <c r="AN248" i="5"/>
  <c r="AP248" i="5" s="1"/>
  <c r="AN240" i="5"/>
  <c r="AP240" i="5" s="1"/>
  <c r="AN137" i="5"/>
  <c r="AO173" i="5"/>
  <c r="AO174" i="5"/>
  <c r="AO165" i="5"/>
  <c r="AO172" i="5"/>
  <c r="AO164" i="5"/>
  <c r="AO155" i="5"/>
  <c r="AO156" i="5"/>
  <c r="AO163" i="5"/>
  <c r="AO147" i="5"/>
  <c r="AO154" i="5"/>
  <c r="AO146" i="5"/>
  <c r="AO138" i="5"/>
  <c r="AO145" i="5"/>
  <c r="AN222" i="5"/>
  <c r="AP222" i="5" s="1"/>
  <c r="AN204" i="5"/>
  <c r="AP204" i="5" s="1"/>
  <c r="AO132" i="5"/>
  <c r="AN132" i="5"/>
  <c r="AO125" i="5"/>
  <c r="AP125" i="5" s="1"/>
  <c r="AO124" i="5"/>
  <c r="AP124" i="5" s="1"/>
  <c r="AO116" i="5"/>
  <c r="AP116" i="5" s="1"/>
  <c r="AO115" i="5"/>
  <c r="AP115" i="5" s="1"/>
  <c r="AO114" i="5"/>
  <c r="AP114" i="5" s="1"/>
  <c r="AO107" i="5"/>
  <c r="AO106" i="5"/>
  <c r="AO105" i="5"/>
  <c r="AO97" i="5"/>
  <c r="AO96" i="5"/>
  <c r="AO88" i="5"/>
  <c r="AN88" i="5"/>
  <c r="AO69" i="5"/>
  <c r="AP69" i="5" s="1"/>
  <c r="AO75" i="5"/>
  <c r="AP75" i="5" s="1"/>
  <c r="AO76" i="5"/>
  <c r="AP76" i="5" s="1"/>
  <c r="AO77" i="5"/>
  <c r="AP77" i="5" s="1"/>
  <c r="AO83" i="5"/>
  <c r="AP83" i="5" s="1"/>
  <c r="AO68" i="5"/>
  <c r="AP68" i="5" s="1"/>
  <c r="AO53" i="5"/>
  <c r="AP53" i="5" s="1"/>
  <c r="AO59" i="5"/>
  <c r="AP59" i="5" s="1"/>
  <c r="AO60" i="5"/>
  <c r="AP60" i="5" s="1"/>
  <c r="AO66" i="5"/>
  <c r="AP66" i="5" s="1"/>
  <c r="AO67" i="5"/>
  <c r="AP67" i="5" s="1"/>
  <c r="AO52" i="5"/>
  <c r="AP52" i="5" s="1"/>
  <c r="AO45" i="5"/>
  <c r="AO51" i="5"/>
  <c r="AP51" i="5" s="1"/>
  <c r="AN45" i="5"/>
  <c r="AN44" i="5"/>
  <c r="AN723" i="5"/>
  <c r="AP723" i="5" s="1"/>
  <c r="AN720" i="5"/>
  <c r="AP720" i="5" s="1"/>
  <c r="AN719" i="5"/>
  <c r="AP719" i="5" s="1"/>
  <c r="AN718" i="5"/>
  <c r="AP718" i="5" s="1"/>
  <c r="AN716" i="5"/>
  <c r="AP716" i="5" s="1"/>
  <c r="AN715" i="5"/>
  <c r="AP715" i="5" s="1"/>
  <c r="AN714" i="5"/>
  <c r="AP714" i="5" s="1"/>
  <c r="AN712" i="5"/>
  <c r="AP712" i="5" s="1"/>
  <c r="AN711" i="5"/>
  <c r="AP711" i="5" s="1"/>
  <c r="AN710" i="5"/>
  <c r="AP710" i="5" s="1"/>
  <c r="AN708" i="5"/>
  <c r="AP708" i="5" s="1"/>
  <c r="AN707" i="5"/>
  <c r="AP707" i="5" s="1"/>
  <c r="AN662" i="5"/>
  <c r="AP662" i="5" s="1"/>
  <c r="AN661" i="5"/>
  <c r="AP661" i="5" s="1"/>
  <c r="AN658" i="5"/>
  <c r="AP658" i="5" s="1"/>
  <c r="AN657" i="5"/>
  <c r="AP657" i="5" s="1"/>
  <c r="AN656" i="5"/>
  <c r="AP656" i="5" s="1"/>
  <c r="AN653" i="5"/>
  <c r="AP653" i="5" s="1"/>
  <c r="AN652" i="5"/>
  <c r="AP652" i="5" s="1"/>
  <c r="AN642" i="5"/>
  <c r="AP642" i="5" s="1"/>
  <c r="AN637" i="5"/>
  <c r="AP637" i="5" s="1"/>
  <c r="AN577" i="5"/>
  <c r="AP577" i="5" s="1"/>
  <c r="AN576" i="5"/>
  <c r="AP576" i="5" s="1"/>
  <c r="AN570" i="5"/>
  <c r="AP570" i="5" s="1"/>
  <c r="AN569" i="5"/>
  <c r="AP569" i="5" s="1"/>
  <c r="AN561" i="5"/>
  <c r="AP561" i="5" s="1"/>
  <c r="AN560" i="5"/>
  <c r="AP560" i="5" s="1"/>
  <c r="AN538" i="5"/>
  <c r="AP538" i="5" s="1"/>
  <c r="AN537" i="5"/>
  <c r="AP537" i="5" s="1"/>
  <c r="AN536" i="5"/>
  <c r="AP536" i="5" s="1"/>
  <c r="AN530" i="5"/>
  <c r="AP530" i="5" s="1"/>
  <c r="AN529" i="5"/>
  <c r="AP529" i="5" s="1"/>
  <c r="AN455" i="5"/>
  <c r="AP455" i="5" s="1"/>
  <c r="AN445" i="5"/>
  <c r="AP445" i="5" s="1"/>
  <c r="AN425" i="5"/>
  <c r="AP425" i="5" s="1"/>
  <c r="AN415" i="5"/>
  <c r="AP415" i="5" s="1"/>
  <c r="AN405" i="5"/>
  <c r="AP405" i="5" s="1"/>
  <c r="AN377" i="5"/>
  <c r="AP377" i="5" s="1"/>
  <c r="AN369" i="5"/>
  <c r="AP369" i="5" s="1"/>
  <c r="AN353" i="5"/>
  <c r="AP353" i="5" s="1"/>
  <c r="AN352" i="5"/>
  <c r="AP352" i="5" s="1"/>
  <c r="AN345" i="5"/>
  <c r="AP345" i="5" s="1"/>
  <c r="AN344" i="5"/>
  <c r="AP344" i="5" s="1"/>
  <c r="AN330" i="5"/>
  <c r="AP330" i="5" s="1"/>
  <c r="AN329" i="5"/>
  <c r="AP329" i="5" s="1"/>
  <c r="AN328" i="5"/>
  <c r="AP328" i="5" s="1"/>
  <c r="AN322" i="5"/>
  <c r="AP322" i="5" s="1"/>
  <c r="AN321" i="5"/>
  <c r="AP321" i="5" s="1"/>
  <c r="AN320" i="5"/>
  <c r="AP320" i="5" s="1"/>
  <c r="AN314" i="5"/>
  <c r="AP314" i="5" s="1"/>
  <c r="AN313" i="5"/>
  <c r="AP313" i="5" s="1"/>
  <c r="AN308" i="5"/>
  <c r="AP308" i="5" s="1"/>
  <c r="AN302" i="5"/>
  <c r="AP302" i="5" s="1"/>
  <c r="AN301" i="5"/>
  <c r="AP301" i="5" s="1"/>
  <c r="AN300" i="5"/>
  <c r="AP300" i="5" s="1"/>
  <c r="AN294" i="5"/>
  <c r="AP294" i="5" s="1"/>
  <c r="AN293" i="5"/>
  <c r="AP293" i="5" s="1"/>
  <c r="AN292" i="5"/>
  <c r="AP292" i="5" s="1"/>
  <c r="AN286" i="5"/>
  <c r="AP286" i="5" s="1"/>
  <c r="AN285" i="5"/>
  <c r="AP285" i="5" s="1"/>
  <c r="AN284" i="5"/>
  <c r="AP284" i="5" s="1"/>
  <c r="AN278" i="5"/>
  <c r="AP278" i="5" s="1"/>
  <c r="AN277" i="5"/>
  <c r="AP277" i="5" s="1"/>
  <c r="AN276" i="5"/>
  <c r="AP276" i="5" s="1"/>
  <c r="AN270" i="5"/>
  <c r="AP270" i="5" s="1"/>
  <c r="AN269" i="5"/>
  <c r="AP269" i="5" s="1"/>
  <c r="AN268" i="5"/>
  <c r="AP268" i="5" s="1"/>
  <c r="AN262" i="5"/>
  <c r="AP262" i="5" s="1"/>
  <c r="AN261" i="5"/>
  <c r="AP261" i="5" s="1"/>
  <c r="AN260" i="5"/>
  <c r="AP260" i="5" s="1"/>
  <c r="AN254" i="5"/>
  <c r="AP254" i="5" s="1"/>
  <c r="AN253" i="5"/>
  <c r="AP253" i="5" s="1"/>
  <c r="AN181" i="5"/>
  <c r="AN174" i="5"/>
  <c r="AN173" i="5"/>
  <c r="AN172" i="5"/>
  <c r="AN164" i="5"/>
  <c r="AN163" i="5"/>
  <c r="AN156" i="5"/>
  <c r="AN155" i="5"/>
  <c r="AN154" i="5"/>
  <c r="AN147" i="5"/>
  <c r="AN146" i="5"/>
  <c r="AN145" i="5"/>
  <c r="AN138" i="5"/>
  <c r="AO39" i="5"/>
  <c r="AO34" i="5"/>
  <c r="AO33" i="5"/>
  <c r="AO32" i="5"/>
  <c r="AO27" i="5"/>
  <c r="AO26" i="5"/>
  <c r="AO25" i="5"/>
  <c r="AO20" i="5"/>
  <c r="AO19" i="5"/>
  <c r="AO18" i="5"/>
  <c r="AO13" i="5"/>
  <c r="AN13" i="5"/>
  <c r="AO12" i="5"/>
  <c r="AN12" i="5"/>
  <c r="AP45" i="5" l="1"/>
  <c r="AP155" i="5"/>
  <c r="AP173" i="5"/>
  <c r="AP12" i="5"/>
  <c r="AP32" i="5"/>
  <c r="AP98" i="5"/>
  <c r="AP27" i="5"/>
  <c r="AP138" i="5"/>
  <c r="AP105" i="5"/>
  <c r="AP154" i="5"/>
  <c r="AP25" i="5"/>
  <c r="AP107" i="5"/>
  <c r="AP96" i="5"/>
  <c r="AP39" i="5"/>
  <c r="AP146" i="5"/>
  <c r="AP145" i="5"/>
  <c r="AP137" i="5"/>
  <c r="AP156" i="5"/>
  <c r="AP106" i="5"/>
  <c r="AP132" i="5"/>
  <c r="AP163" i="5"/>
  <c r="AP181" i="5"/>
  <c r="AP33" i="5"/>
  <c r="AP97" i="5"/>
  <c r="AP26" i="5"/>
  <c r="AP164" i="5"/>
  <c r="AP147" i="5"/>
  <c r="AP165" i="5"/>
  <c r="AP174" i="5"/>
  <c r="AP172" i="5"/>
  <c r="AP18" i="5"/>
  <c r="AP34" i="5"/>
  <c r="AP20" i="5"/>
  <c r="AP19" i="5"/>
  <c r="AP88" i="5"/>
  <c r="AP13" i="5"/>
  <c r="AP44" i="5"/>
</calcChain>
</file>

<file path=xl/sharedStrings.xml><?xml version="1.0" encoding="utf-8"?>
<sst xmlns="http://schemas.openxmlformats.org/spreadsheetml/2006/main" count="1059" uniqueCount="183">
  <si>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</si>
  <si>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</si>
  <si>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</si>
  <si>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</si>
  <si>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</si>
  <si>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</si>
  <si>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</si>
  <si>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</si>
  <si>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</si>
  <si>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</si>
  <si>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</si>
  <si>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</si>
  <si>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</si>
  <si>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</si>
  <si>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</si>
  <si>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</si>
  <si>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</si>
  <si>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</si>
  <si>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</si>
  <si>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</si>
  <si>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</si>
  <si>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</si>
  <si>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</si>
  <si>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</si>
  <si>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</si>
  <si>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</si>
  <si>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</si>
  <si>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</si>
  <si>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</si>
  <si>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</si>
  <si>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</si>
  <si>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</si>
  <si>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</si>
  <si>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</si>
  <si>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</si>
  <si>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</si>
  <si>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</si>
  <si>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</si>
  <si>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</si>
  <si>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</si>
  <si>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</si>
  <si>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</si>
  <si>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</si>
  <si>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</si>
  <si>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</si>
  <si>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</si>
  <si>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</si>
  <si>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</si>
  <si>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</si>
  <si>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</si>
  <si>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</si>
  <si>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</si>
  <si>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</si>
  <si>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</si>
  <si>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</si>
  <si>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</si>
  <si>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</si>
  <si>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</si>
  <si>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1в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</si>
  <si>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</si>
  <si>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</si>
  <si>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</si>
  <si>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</si>
  <si>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г. Екатеринбург</t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</si>
  <si>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</si>
  <si>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</si>
  <si>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</si>
  <si>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</si>
  <si>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</si>
  <si>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</si>
  <si>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</si>
  <si>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</si>
  <si>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</si>
  <si>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</si>
  <si>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</si>
  <si>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</si>
  <si>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</si>
  <si>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</si>
  <si>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</si>
  <si>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</si>
  <si>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</si>
  <si>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</si>
  <si>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</si>
  <si>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</si>
  <si>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</si>
  <si>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</si>
  <si>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</si>
  <si>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</si>
  <si>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</si>
  <si>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</si>
  <si>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</si>
  <si>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</si>
  <si>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</si>
  <si>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</si>
  <si>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</si>
  <si>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</si>
  <si>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</si>
  <si>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</si>
  <si>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</si>
  <si>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</si>
  <si>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</si>
  <si>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</si>
  <si>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</si>
  <si>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</si>
  <si>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10а</t>
  </si>
  <si>
    <t>10б</t>
  </si>
  <si>
    <t>10в</t>
  </si>
  <si>
    <t>Алгебра и начала математического анализа</t>
  </si>
  <si>
    <t>11а</t>
  </si>
  <si>
    <t>11б</t>
  </si>
  <si>
    <t>11в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</si>
  <si>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</si>
  <si>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</si>
  <si>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</si>
  <si>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</si>
  <si>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</si>
  <si>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t xml:space="preserve"> №____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</si>
  <si>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</si>
  <si>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</si>
  <si>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</si>
  <si>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</si>
  <si>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</si>
  <si>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</si>
  <si>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</si>
  <si>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</si>
  <si>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</si>
  <si>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5г</t>
  </si>
  <si>
    <t>5д</t>
  </si>
  <si>
    <t>5е</t>
  </si>
  <si>
    <t>5ж</t>
  </si>
  <si>
    <t>5з</t>
  </si>
  <si>
    <t>6г</t>
  </si>
  <si>
    <t>6д</t>
  </si>
  <si>
    <t>6е</t>
  </si>
  <si>
    <t>6ж</t>
  </si>
  <si>
    <t>6з</t>
  </si>
  <si>
    <t xml:space="preserve">Приложение 1 к приказу от __________2026г. </t>
  </si>
  <si>
    <t>2026/2027 учебный год</t>
  </si>
  <si>
    <t>5и</t>
  </si>
  <si>
    <t>7г</t>
  </si>
  <si>
    <t>7д</t>
  </si>
  <si>
    <t>7е</t>
  </si>
  <si>
    <t>7ж</t>
  </si>
  <si>
    <t>7и</t>
  </si>
  <si>
    <t>8г</t>
  </si>
  <si>
    <t>8д</t>
  </si>
  <si>
    <t>8е</t>
  </si>
  <si>
    <t>8ж</t>
  </si>
  <si>
    <t>8з</t>
  </si>
  <si>
    <t>8и</t>
  </si>
  <si>
    <t>8к</t>
  </si>
  <si>
    <t>9г</t>
  </si>
  <si>
    <t>9д</t>
  </si>
  <si>
    <t>9е</t>
  </si>
  <si>
    <t>9ж</t>
  </si>
  <si>
    <t>9з</t>
  </si>
  <si>
    <t>10г</t>
  </si>
  <si>
    <t>10д</t>
  </si>
  <si>
    <t>11г</t>
  </si>
  <si>
    <t>Иностранный язык (английский)</t>
  </si>
  <si>
    <t>1</t>
  </si>
  <si>
    <t>1г</t>
  </si>
  <si>
    <t>1д</t>
  </si>
  <si>
    <t>1ж</t>
  </si>
  <si>
    <t>1к</t>
  </si>
  <si>
    <t>2г</t>
  </si>
  <si>
    <t>2д</t>
  </si>
  <si>
    <t>2е</t>
  </si>
  <si>
    <t>2ж</t>
  </si>
  <si>
    <t>2к</t>
  </si>
  <si>
    <t>3г</t>
  </si>
  <si>
    <t>3д</t>
  </si>
  <si>
    <t>3е</t>
  </si>
  <si>
    <t>3ж</t>
  </si>
  <si>
    <t>3з</t>
  </si>
  <si>
    <t>3к</t>
  </si>
  <si>
    <t>4г</t>
  </si>
  <si>
    <t>4д</t>
  </si>
  <si>
    <t>4е</t>
  </si>
  <si>
    <t>4ж</t>
  </si>
  <si>
    <t>4з</t>
  </si>
  <si>
    <t>4и</t>
  </si>
  <si>
    <t>МАОУ СОШ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</si>
</sst>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7" borderId="0" xfId="0" applyFont="1" applyFill="1" applyAlignment="1">
      <alignment horizontal="center" vertical="center" wrapText="1"/>
    </xf>
    <xf numFmtId="0" fontId="2" fillId="7" borderId="0" xfId="0" applyFont="1" applyFill="1"/>
    <xf numFmtId="0" fontId="4" fillId="7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4" xfId="0" applyFont="1" applyBorder="1"/>
    <xf numFmtId="0" fontId="0" fillId="0" borderId="14" xfId="0" applyBorder="1" applyAlignment="1"/>
    <xf numFmtId="0" fontId="0" fillId="0" borderId="14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4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4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/>
    <xf numFmtId="49" fontId="2" fillId="4" borderId="8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2" fillId="7" borderId="10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textRotation="90" wrapText="1"/>
    </xf>
    <xf numFmtId="0" fontId="4" fillId="7" borderId="3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vertical="center" wrapText="1"/>
    </xf>
    <xf numFmtId="9" fontId="2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A21" sqref="A21"/>
    </sheetView>
  </sheetViews>
  <sheetFormatPr defaultRowHeight="14.4" x14ac:dyDescent="0.3"/>
  <cols>
    <col min="1" max="1" width="123.44140625" customWidth="1"/>
  </cols>
  <sheetData>
    <row r="1" spans="1:1" ht="20.399999999999999" x14ac:dyDescent="0.3">
      <c r="A1" s="10" t="s">
        <v>50</v>
      </c>
    </row>
    <row r="2" spans="1:1" ht="18.75" x14ac:dyDescent="0.25">
      <c r="A2" s="11"/>
    </row>
    <row r="3" spans="1:1" ht="138.75" customHeight="1" x14ac:dyDescent="0.3">
      <c r="A3" s="12" t="s">
        <v>123</v>
      </c>
    </row>
    <row r="4" spans="1:1" ht="234" x14ac:dyDescent="0.3">
      <c r="A4" s="17" t="s">
        <v>113</v>
      </c>
    </row>
    <row r="5" spans="1:1" ht="31.5" customHeight="1" x14ac:dyDescent="0.3">
      <c r="A5" s="12" t="s">
        <v>41</v>
      </c>
    </row>
    <row r="6" spans="1:1" ht="28.5" customHeight="1" x14ac:dyDescent="0.3">
      <c r="A6" s="13" t="s">
        <v>42</v>
      </c>
    </row>
    <row r="7" spans="1:1" ht="19.5" customHeight="1" x14ac:dyDescent="0.3">
      <c r="A7" s="13" t="s">
        <v>43</v>
      </c>
    </row>
    <row r="8" spans="1:1" s="15" customFormat="1" ht="26.25" customHeight="1" x14ac:dyDescent="0.3">
      <c r="A8" s="14" t="s">
        <v>83</v>
      </c>
    </row>
    <row r="9" spans="1:1" s="15" customFormat="1" ht="25.5" customHeight="1" x14ac:dyDescent="0.3">
      <c r="A9" s="14" t="s">
        <v>44</v>
      </c>
    </row>
    <row r="10" spans="1:1" s="15" customFormat="1" ht="39" customHeight="1" x14ac:dyDescent="0.3">
      <c r="A10" s="18" t="s">
        <v>55</v>
      </c>
    </row>
    <row r="11" spans="1:1" s="15" customFormat="1" ht="36.75" customHeight="1" x14ac:dyDescent="0.3">
      <c r="A11" s="18" t="s">
        <v>84</v>
      </c>
    </row>
    <row r="12" spans="1:1" s="15" customFormat="1" ht="18" x14ac:dyDescent="0.3">
      <c r="A12" s="14" t="s">
        <v>117</v>
      </c>
    </row>
    <row r="13" spans="1:1" s="15" customFormat="1" ht="18" x14ac:dyDescent="0.3">
      <c r="A13" s="16" t="s">
        <v>45</v>
      </c>
    </row>
    <row r="14" spans="1:1" s="15" customFormat="1" ht="18" x14ac:dyDescent="0.3">
      <c r="A14" s="18" t="s">
        <v>68</v>
      </c>
    </row>
    <row r="15" spans="1:1" s="15" customFormat="1" ht="18" x14ac:dyDescent="0.3">
      <c r="A15" s="14" t="s">
        <v>46</v>
      </c>
    </row>
    <row r="16" spans="1:1" s="15" customFormat="1" ht="18" x14ac:dyDescent="0.3">
      <c r="A16" s="18" t="s">
        <v>61</v>
      </c>
    </row>
    <row r="17" spans="1:1" s="15" customFormat="1" ht="18" x14ac:dyDescent="0.3">
      <c r="A17" s="14" t="s">
        <v>47</v>
      </c>
    </row>
    <row r="18" spans="1:1" s="15" customFormat="1" ht="36" x14ac:dyDescent="0.3">
      <c r="A18" s="18" t="s">
        <v>111</v>
      </c>
    </row>
    <row r="19" spans="1:1" s="15" customFormat="1" ht="18" x14ac:dyDescent="0.3">
      <c r="A19" s="16" t="s">
        <v>48</v>
      </c>
    </row>
    <row r="20" spans="1:1" s="15" customFormat="1" ht="36" x14ac:dyDescent="0.3">
      <c r="A20" s="18" t="s">
        <v>69</v>
      </c>
    </row>
    <row r="21" spans="1:1" s="15" customFormat="1" ht="36" x14ac:dyDescent="0.3">
      <c r="A21" s="14" t="s">
        <v>125</v>
      </c>
    </row>
    <row r="22" spans="1:1" s="15" customFormat="1" ht="18" x14ac:dyDescent="0.25">
      <c r="A22" s="14"/>
    </row>
    <row r="23" spans="1:1" s="15" customFormat="1" ht="144" x14ac:dyDescent="0.3">
      <c r="A23" s="16" t="s">
        <v>124</v>
      </c>
    </row>
    <row r="24" spans="1:1" s="15" customFormat="1" ht="36" x14ac:dyDescent="0.3">
      <c r="A24" s="30" t="s">
        <v>70</v>
      </c>
    </row>
    <row r="25" spans="1:1" s="15" customFormat="1" ht="72" x14ac:dyDescent="0.3">
      <c r="A25" s="16" t="s">
        <v>49</v>
      </c>
    </row>
    <row r="26" spans="1:1" s="15" customFormat="1" ht="90" x14ac:dyDescent="0.3">
      <c r="A26" s="16" t="s">
        <v>54</v>
      </c>
    </row>
    <row r="27" spans="1:1" s="15" customFormat="1" ht="72" x14ac:dyDescent="0.3">
      <c r="A27" s="30" t="s">
        <v>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760"/>
  <sheetViews>
    <sheetView tabSelected="1" view="pageBreakPreview" topLeftCell="A100" zoomScale="85" zoomScaleNormal="85" zoomScaleSheetLayoutView="85" workbookViewId="0">
      <selection activeCell="AL181" sqref="AL181"/>
    </sheetView>
  </sheetViews>
  <sheetFormatPr defaultColWidth="9.109375" defaultRowHeight="13.2" x14ac:dyDescent="0.25"/>
  <cols>
    <col min="1" max="1" width="11.5546875" style="1" customWidth="1"/>
    <col min="2" max="2" width="16.33203125" style="1" customWidth="1"/>
    <col min="3" max="3" width="10.33203125" style="1" customWidth="1"/>
    <col min="4" max="5" width="9.44140625" style="1" customWidth="1"/>
    <col min="6" max="6" width="4.33203125" style="1" customWidth="1"/>
    <col min="7" max="7" width="3.33203125" style="1" customWidth="1"/>
    <col min="8" max="36" width="4.33203125" style="1" customWidth="1"/>
    <col min="37" max="37" width="4" style="1" customWidth="1"/>
    <col min="38" max="39" width="4.33203125" style="1" customWidth="1"/>
    <col min="40" max="40" width="6.6640625" style="1" customWidth="1"/>
    <col min="41" max="41" width="6" style="1" customWidth="1"/>
    <col min="42" max="42" width="7.44140625" style="1" customWidth="1"/>
    <col min="43" max="43" width="13" style="1" customWidth="1"/>
    <col min="44" max="16384" width="9.109375" style="1"/>
  </cols>
  <sheetData>
    <row r="1" spans="1:45" s="76" customFormat="1" ht="63" customHeight="1" x14ac:dyDescent="0.3">
      <c r="A1" s="28" t="s">
        <v>136</v>
      </c>
      <c r="B1" s="28"/>
      <c r="C1" s="28"/>
      <c r="D1" s="28"/>
      <c r="E1" s="28" t="s">
        <v>116</v>
      </c>
      <c r="F1" s="28"/>
      <c r="G1" s="84"/>
      <c r="H1" s="28"/>
      <c r="L1" s="86" t="s">
        <v>38</v>
      </c>
      <c r="AD1" s="77"/>
      <c r="AE1" s="77"/>
      <c r="AF1" s="77"/>
      <c r="AM1" s="77"/>
      <c r="AN1" s="77"/>
      <c r="AO1" s="77"/>
      <c r="AP1" s="77"/>
    </row>
    <row r="2" spans="1:45" ht="21.75" customHeight="1" x14ac:dyDescent="0.45">
      <c r="A2" s="29" t="s">
        <v>51</v>
      </c>
      <c r="B2" s="27" t="s">
        <v>63</v>
      </c>
      <c r="C2" s="87"/>
      <c r="D2" s="80"/>
      <c r="F2" s="84"/>
      <c r="G2" s="85" t="s">
        <v>114</v>
      </c>
      <c r="H2" s="28"/>
      <c r="I2" s="20"/>
      <c r="J2" s="20"/>
      <c r="K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33"/>
      <c r="AG2" s="33"/>
      <c r="AH2" s="33"/>
      <c r="AI2" s="33"/>
      <c r="AJ2" s="33"/>
      <c r="AK2" s="32"/>
      <c r="AL2" s="32"/>
      <c r="AM2" s="54"/>
      <c r="AN2" s="61"/>
      <c r="AO2" s="61"/>
      <c r="AP2" s="61"/>
      <c r="AQ2" s="32"/>
      <c r="AR2" s="32"/>
      <c r="AS2" s="32"/>
    </row>
    <row r="3" spans="1:45" ht="40.5" customHeight="1" x14ac:dyDescent="0.3">
      <c r="A3" s="29" t="s">
        <v>64</v>
      </c>
      <c r="B3" s="46" t="s">
        <v>182</v>
      </c>
      <c r="C3" s="32"/>
      <c r="D3" s="80"/>
      <c r="E3" s="31"/>
      <c r="F3" s="31"/>
      <c r="G3" s="130" t="s">
        <v>112</v>
      </c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2"/>
      <c r="Y3" s="116" t="s">
        <v>60</v>
      </c>
      <c r="Z3" s="117"/>
      <c r="AA3" s="117"/>
      <c r="AB3" s="117"/>
      <c r="AC3" s="118"/>
      <c r="AD3" s="124" t="s">
        <v>86</v>
      </c>
      <c r="AE3" s="125"/>
      <c r="AF3" s="125"/>
      <c r="AG3" s="125"/>
      <c r="AH3" s="125"/>
      <c r="AI3" s="125"/>
      <c r="AJ3" s="125"/>
      <c r="AK3" s="125"/>
      <c r="AL3" s="125"/>
      <c r="AM3" s="125"/>
      <c r="AN3" s="57"/>
      <c r="AO3" s="62"/>
      <c r="AP3" s="32"/>
      <c r="AQ3" s="32"/>
      <c r="AR3" s="59"/>
      <c r="AS3" s="32"/>
    </row>
    <row r="4" spans="1:45" ht="22.5" customHeight="1" x14ac:dyDescent="0.25">
      <c r="B4" s="144" t="s">
        <v>65</v>
      </c>
      <c r="C4" s="144"/>
      <c r="D4" s="32"/>
      <c r="E4" s="32"/>
      <c r="F4" s="34"/>
      <c r="G4" s="83" t="s">
        <v>87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119" t="s">
        <v>118</v>
      </c>
      <c r="Z4" s="120"/>
      <c r="AA4" s="120"/>
      <c r="AB4" s="120"/>
      <c r="AC4" s="121"/>
      <c r="AD4" s="126"/>
      <c r="AE4" s="127"/>
      <c r="AF4" s="127"/>
      <c r="AG4" s="127"/>
      <c r="AH4" s="127"/>
      <c r="AI4" s="127"/>
      <c r="AJ4" s="127"/>
      <c r="AK4" s="127"/>
      <c r="AL4" s="127"/>
      <c r="AM4" s="127"/>
      <c r="AN4" s="107"/>
      <c r="AR4" s="59"/>
      <c r="AS4" s="32"/>
    </row>
    <row r="5" spans="1:45" ht="42.75" customHeight="1" x14ac:dyDescent="0.25">
      <c r="A5" s="67" t="s">
        <v>66</v>
      </c>
      <c r="B5" s="27"/>
      <c r="C5" s="37" t="s">
        <v>52</v>
      </c>
      <c r="D5" s="3"/>
      <c r="E5" s="32"/>
      <c r="F5" s="34"/>
      <c r="G5" s="133" t="s">
        <v>88</v>
      </c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22"/>
      <c r="Z5" s="122"/>
      <c r="AA5" s="122"/>
      <c r="AB5" s="122"/>
      <c r="AC5" s="123"/>
      <c r="AD5" s="128"/>
      <c r="AE5" s="129"/>
      <c r="AF5" s="129"/>
      <c r="AG5" s="129"/>
      <c r="AH5" s="129"/>
      <c r="AI5" s="129"/>
      <c r="AJ5" s="129"/>
      <c r="AK5" s="129"/>
      <c r="AL5" s="129"/>
      <c r="AM5" s="129"/>
      <c r="AN5" s="106"/>
      <c r="AR5" s="59"/>
      <c r="AS5" s="32"/>
    </row>
    <row r="6" spans="1:45" ht="35.25" customHeight="1" x14ac:dyDescent="0.25">
      <c r="A6" s="68" t="s">
        <v>67</v>
      </c>
      <c r="C6" s="37" t="s">
        <v>53</v>
      </c>
      <c r="D6" s="36"/>
      <c r="E6" s="35"/>
      <c r="F6" s="34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78" t="s">
        <v>119</v>
      </c>
      <c r="Z6" s="179"/>
      <c r="AA6" s="179"/>
      <c r="AB6" s="179"/>
      <c r="AC6" s="179"/>
      <c r="AD6" s="70" t="s">
        <v>120</v>
      </c>
      <c r="AE6" s="70"/>
      <c r="AF6" s="63"/>
      <c r="AG6" s="63"/>
      <c r="AH6" s="63"/>
      <c r="AI6" s="63"/>
      <c r="AJ6" s="54"/>
      <c r="AR6" s="32"/>
      <c r="AS6" s="32"/>
    </row>
    <row r="7" spans="1:45" ht="26.25" customHeight="1" x14ac:dyDescent="0.25">
      <c r="A7" s="145" t="s">
        <v>115</v>
      </c>
      <c r="B7" s="145"/>
      <c r="C7" s="146"/>
      <c r="D7" s="146"/>
      <c r="E7" s="32"/>
      <c r="F7" s="34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Z7" s="60"/>
      <c r="AA7" s="32"/>
      <c r="AC7" s="60"/>
      <c r="AD7" s="72" t="s">
        <v>122</v>
      </c>
      <c r="AE7" s="72"/>
      <c r="AN7" s="53"/>
      <c r="AO7" s="53"/>
      <c r="AP7" s="32"/>
    </row>
    <row r="8" spans="1:45" ht="22.5" customHeight="1" x14ac:dyDescent="0.3">
      <c r="A8" s="73"/>
      <c r="B8" s="73"/>
      <c r="C8" s="73"/>
      <c r="D8" s="74"/>
      <c r="E8" s="74"/>
      <c r="F8" s="74"/>
      <c r="G8" s="75"/>
      <c r="H8" s="75"/>
      <c r="I8" s="73"/>
      <c r="J8" s="32"/>
      <c r="K8" s="32"/>
      <c r="Y8" s="82"/>
      <c r="Z8" s="32"/>
      <c r="AA8" s="52"/>
      <c r="AB8" s="52"/>
      <c r="AC8" s="52"/>
      <c r="AD8" s="69" t="s">
        <v>121</v>
      </c>
      <c r="AE8" s="69"/>
      <c r="AF8" s="53"/>
      <c r="AG8" s="53"/>
      <c r="AH8" s="53"/>
      <c r="AI8" s="53"/>
      <c r="AJ8" s="53"/>
      <c r="AK8" s="53"/>
      <c r="AL8" s="88"/>
      <c r="AM8" s="71"/>
      <c r="AN8" s="53"/>
      <c r="AO8" s="53"/>
      <c r="AP8" s="54"/>
    </row>
    <row r="9" spans="1:45" s="2" customFormat="1" ht="120.75" customHeight="1" x14ac:dyDescent="0.25">
      <c r="A9" s="158" t="s">
        <v>14</v>
      </c>
      <c r="B9" s="158"/>
      <c r="C9" s="158"/>
      <c r="D9" s="158"/>
      <c r="E9" s="159" t="s">
        <v>137</v>
      </c>
      <c r="F9" s="159"/>
      <c r="G9" s="159"/>
      <c r="H9" s="159"/>
      <c r="I9" s="159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1" t="s">
        <v>19</v>
      </c>
      <c r="AO9" s="161" t="s">
        <v>21</v>
      </c>
      <c r="AP9" s="157" t="s">
        <v>20</v>
      </c>
    </row>
    <row r="10" spans="1:45" s="2" customFormat="1" ht="21.75" customHeight="1" x14ac:dyDescent="0.25">
      <c r="A10" s="148" t="s">
        <v>0</v>
      </c>
      <c r="B10" s="150"/>
      <c r="C10" s="140" t="s">
        <v>59</v>
      </c>
      <c r="D10" s="22" t="s">
        <v>17</v>
      </c>
      <c r="E10" s="143" t="s">
        <v>1</v>
      </c>
      <c r="F10" s="143"/>
      <c r="G10" s="143"/>
      <c r="H10" s="143"/>
      <c r="I10" s="143" t="s">
        <v>2</v>
      </c>
      <c r="J10" s="143"/>
      <c r="K10" s="143"/>
      <c r="L10" s="143"/>
      <c r="M10" s="143" t="s">
        <v>3</v>
      </c>
      <c r="N10" s="143"/>
      <c r="O10" s="143"/>
      <c r="P10" s="143"/>
      <c r="Q10" s="143" t="s">
        <v>4</v>
      </c>
      <c r="R10" s="143"/>
      <c r="S10" s="143"/>
      <c r="T10" s="143"/>
      <c r="U10" s="143"/>
      <c r="V10" s="143" t="s">
        <v>5</v>
      </c>
      <c r="W10" s="143"/>
      <c r="X10" s="143"/>
      <c r="Y10" s="143" t="s">
        <v>6</v>
      </c>
      <c r="Z10" s="143"/>
      <c r="AA10" s="143"/>
      <c r="AB10" s="143"/>
      <c r="AC10" s="143" t="s">
        <v>7</v>
      </c>
      <c r="AD10" s="143"/>
      <c r="AE10" s="143"/>
      <c r="AF10" s="143"/>
      <c r="AG10" s="143" t="s">
        <v>8</v>
      </c>
      <c r="AH10" s="143"/>
      <c r="AI10" s="143"/>
      <c r="AJ10" s="143"/>
      <c r="AK10" s="143" t="s">
        <v>9</v>
      </c>
      <c r="AL10" s="143"/>
      <c r="AM10" s="143"/>
      <c r="AN10" s="161"/>
      <c r="AO10" s="161"/>
      <c r="AP10" s="157"/>
    </row>
    <row r="11" spans="1:45" s="6" customFormat="1" ht="11.25" customHeight="1" x14ac:dyDescent="0.2">
      <c r="A11" s="151"/>
      <c r="B11" s="153"/>
      <c r="C11" s="142"/>
      <c r="D11" s="22" t="s">
        <v>18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10</v>
      </c>
      <c r="N11" s="5">
        <v>11</v>
      </c>
      <c r="O11" s="5">
        <v>12</v>
      </c>
      <c r="P11" s="5">
        <v>13</v>
      </c>
      <c r="Q11" s="5">
        <v>14</v>
      </c>
      <c r="R11" s="5">
        <v>15</v>
      </c>
      <c r="S11" s="5">
        <v>16</v>
      </c>
      <c r="T11" s="5">
        <v>17</v>
      </c>
      <c r="U11" s="5">
        <v>18</v>
      </c>
      <c r="V11" s="5">
        <v>20</v>
      </c>
      <c r="W11" s="5">
        <v>21</v>
      </c>
      <c r="X11" s="5">
        <v>22</v>
      </c>
      <c r="Y11" s="5">
        <v>23</v>
      </c>
      <c r="Z11" s="5">
        <v>24</v>
      </c>
      <c r="AA11" s="5">
        <v>25</v>
      </c>
      <c r="AB11" s="5">
        <v>26</v>
      </c>
      <c r="AC11" s="5">
        <v>27</v>
      </c>
      <c r="AD11" s="5">
        <v>28</v>
      </c>
      <c r="AE11" s="5">
        <v>29</v>
      </c>
      <c r="AF11" s="5">
        <v>30</v>
      </c>
      <c r="AG11" s="5">
        <v>32</v>
      </c>
      <c r="AH11" s="5">
        <v>33</v>
      </c>
      <c r="AI11" s="5">
        <v>34</v>
      </c>
      <c r="AJ11" s="5">
        <v>35</v>
      </c>
      <c r="AK11" s="5">
        <v>36</v>
      </c>
      <c r="AL11" s="5">
        <v>37</v>
      </c>
      <c r="AM11" s="5">
        <v>38</v>
      </c>
      <c r="AN11" s="161"/>
      <c r="AO11" s="161"/>
      <c r="AP11" s="157"/>
    </row>
    <row r="12" spans="1:45" s="6" customFormat="1" ht="11.25" customHeight="1" x14ac:dyDescent="0.25">
      <c r="A12" s="176" t="s">
        <v>85</v>
      </c>
      <c r="B12" s="140" t="s">
        <v>12</v>
      </c>
      <c r="C12" s="38" t="s">
        <v>56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39">
        <f t="shared" ref="AN12:AN39" si="0">COUNTA(E12:AM12)</f>
        <v>0</v>
      </c>
      <c r="AO12" s="3">
        <f>33*5</f>
        <v>165</v>
      </c>
      <c r="AP12" s="40">
        <f>AN12/AO12</f>
        <v>0</v>
      </c>
    </row>
    <row r="13" spans="1:45" ht="12.75" customHeight="1" x14ac:dyDescent="0.25">
      <c r="A13" s="177"/>
      <c r="B13" s="141"/>
      <c r="C13" s="38" t="s">
        <v>57</v>
      </c>
      <c r="D13" s="3"/>
      <c r="E13" s="4"/>
      <c r="F13" s="4"/>
      <c r="G13" s="4"/>
      <c r="H13" s="4"/>
      <c r="I13" s="4"/>
      <c r="J13" s="2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39">
        <f t="shared" si="0"/>
        <v>0</v>
      </c>
      <c r="AO13" s="3">
        <f>33*5</f>
        <v>165</v>
      </c>
      <c r="AP13" s="40">
        <f t="shared" ref="AP13:AP39" si="1">AN13/AO13</f>
        <v>0</v>
      </c>
    </row>
    <row r="14" spans="1:45" ht="12.75" customHeight="1" x14ac:dyDescent="0.25">
      <c r="A14" s="177"/>
      <c r="B14" s="141"/>
      <c r="C14" s="109" t="s">
        <v>58</v>
      </c>
      <c r="D14" s="3"/>
      <c r="E14" s="4"/>
      <c r="F14" s="4"/>
      <c r="G14" s="4"/>
      <c r="H14" s="4"/>
      <c r="I14" s="4"/>
      <c r="J14" s="2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39">
        <f t="shared" si="0"/>
        <v>0</v>
      </c>
      <c r="AO14" s="3">
        <f t="shared" ref="AO14:AO17" si="2">33*5</f>
        <v>165</v>
      </c>
      <c r="AP14" s="40">
        <f t="shared" si="1"/>
        <v>0</v>
      </c>
    </row>
    <row r="15" spans="1:45" ht="12.75" customHeight="1" x14ac:dyDescent="0.25">
      <c r="A15" s="177"/>
      <c r="B15" s="141"/>
      <c r="C15" s="109" t="s">
        <v>161</v>
      </c>
      <c r="D15" s="3"/>
      <c r="E15" s="4"/>
      <c r="F15" s="4"/>
      <c r="G15" s="4"/>
      <c r="H15" s="4"/>
      <c r="I15" s="4"/>
      <c r="J15" s="2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39">
        <f t="shared" si="0"/>
        <v>0</v>
      </c>
      <c r="AO15" s="3">
        <f t="shared" si="2"/>
        <v>165</v>
      </c>
      <c r="AP15" s="40">
        <f t="shared" si="1"/>
        <v>0</v>
      </c>
    </row>
    <row r="16" spans="1:45" ht="12.75" customHeight="1" x14ac:dyDescent="0.25">
      <c r="A16" s="177"/>
      <c r="B16" s="141"/>
      <c r="C16" s="109" t="s">
        <v>162</v>
      </c>
      <c r="D16" s="3"/>
      <c r="E16" s="4"/>
      <c r="F16" s="4"/>
      <c r="G16" s="4"/>
      <c r="H16" s="4"/>
      <c r="I16" s="4"/>
      <c r="J16" s="2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39">
        <f t="shared" si="0"/>
        <v>0</v>
      </c>
      <c r="AO16" s="3">
        <f t="shared" si="2"/>
        <v>165</v>
      </c>
      <c r="AP16" s="40">
        <f t="shared" si="1"/>
        <v>0</v>
      </c>
    </row>
    <row r="17" spans="1:42" ht="12.75" customHeight="1" x14ac:dyDescent="0.25">
      <c r="A17" s="177"/>
      <c r="B17" s="141"/>
      <c r="C17" s="109" t="s">
        <v>163</v>
      </c>
      <c r="D17" s="3"/>
      <c r="E17" s="4"/>
      <c r="F17" s="4"/>
      <c r="G17" s="4"/>
      <c r="H17" s="4"/>
      <c r="I17" s="4"/>
      <c r="J17" s="26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39">
        <f t="shared" si="0"/>
        <v>0</v>
      </c>
      <c r="AO17" s="3">
        <f t="shared" si="2"/>
        <v>165</v>
      </c>
      <c r="AP17" s="40">
        <f t="shared" si="1"/>
        <v>0</v>
      </c>
    </row>
    <row r="18" spans="1:42" ht="12.75" customHeight="1" x14ac:dyDescent="0.25">
      <c r="A18" s="177"/>
      <c r="B18" s="142"/>
      <c r="C18" s="38" t="s">
        <v>164</v>
      </c>
      <c r="D18" s="3"/>
      <c r="E18" s="4"/>
      <c r="F18" s="4"/>
      <c r="G18" s="4"/>
      <c r="H18" s="4"/>
      <c r="I18" s="4"/>
      <c r="J18" s="2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39">
        <f t="shared" si="0"/>
        <v>0</v>
      </c>
      <c r="AO18" s="3">
        <f>33*5</f>
        <v>165</v>
      </c>
      <c r="AP18" s="40">
        <f t="shared" si="1"/>
        <v>0</v>
      </c>
    </row>
    <row r="19" spans="1:42" ht="12.75" customHeight="1" x14ac:dyDescent="0.25">
      <c r="A19" s="177"/>
      <c r="B19" s="140" t="s">
        <v>10</v>
      </c>
      <c r="C19" s="38" t="s">
        <v>56</v>
      </c>
      <c r="D19" s="24"/>
      <c r="E19" s="4"/>
      <c r="F19" s="4"/>
      <c r="G19" s="4"/>
      <c r="H19" s="4"/>
      <c r="I19" s="4"/>
      <c r="J19" s="26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39">
        <f t="shared" si="0"/>
        <v>0</v>
      </c>
      <c r="AO19" s="3">
        <f t="shared" ref="AO19:AO32" si="3">33*4</f>
        <v>132</v>
      </c>
      <c r="AP19" s="40">
        <f t="shared" si="1"/>
        <v>0</v>
      </c>
    </row>
    <row r="20" spans="1:42" ht="12.75" customHeight="1" x14ac:dyDescent="0.25">
      <c r="A20" s="177"/>
      <c r="B20" s="141"/>
      <c r="C20" s="38" t="s">
        <v>57</v>
      </c>
      <c r="D20" s="24"/>
      <c r="E20" s="4"/>
      <c r="F20" s="4"/>
      <c r="G20" s="4"/>
      <c r="H20" s="4"/>
      <c r="I20" s="4"/>
      <c r="J20" s="2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39">
        <f t="shared" si="0"/>
        <v>0</v>
      </c>
      <c r="AO20" s="3">
        <f t="shared" si="3"/>
        <v>132</v>
      </c>
      <c r="AP20" s="40">
        <f t="shared" si="1"/>
        <v>0</v>
      </c>
    </row>
    <row r="21" spans="1:42" ht="12.75" customHeight="1" x14ac:dyDescent="0.25">
      <c r="A21" s="177"/>
      <c r="B21" s="141"/>
      <c r="C21" s="109" t="s">
        <v>58</v>
      </c>
      <c r="D21" s="50"/>
      <c r="E21" s="4"/>
      <c r="F21" s="4"/>
      <c r="G21" s="4"/>
      <c r="H21" s="4"/>
      <c r="I21" s="4"/>
      <c r="J21" s="26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39">
        <f t="shared" si="0"/>
        <v>0</v>
      </c>
      <c r="AO21" s="3">
        <f t="shared" si="3"/>
        <v>132</v>
      </c>
      <c r="AP21" s="40">
        <f t="shared" si="1"/>
        <v>0</v>
      </c>
    </row>
    <row r="22" spans="1:42" ht="12.75" customHeight="1" x14ac:dyDescent="0.25">
      <c r="A22" s="177"/>
      <c r="B22" s="141"/>
      <c r="C22" s="109" t="s">
        <v>161</v>
      </c>
      <c r="D22" s="50"/>
      <c r="E22" s="4"/>
      <c r="F22" s="4"/>
      <c r="G22" s="4"/>
      <c r="H22" s="4"/>
      <c r="I22" s="4"/>
      <c r="J22" s="26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39">
        <f t="shared" si="0"/>
        <v>0</v>
      </c>
      <c r="AO22" s="3">
        <f t="shared" si="3"/>
        <v>132</v>
      </c>
      <c r="AP22" s="40">
        <f t="shared" si="1"/>
        <v>0</v>
      </c>
    </row>
    <row r="23" spans="1:42" ht="12.75" customHeight="1" x14ac:dyDescent="0.25">
      <c r="A23" s="177"/>
      <c r="B23" s="141"/>
      <c r="C23" s="109" t="s">
        <v>162</v>
      </c>
      <c r="D23" s="50"/>
      <c r="E23" s="4"/>
      <c r="F23" s="4"/>
      <c r="G23" s="4"/>
      <c r="H23" s="4"/>
      <c r="I23" s="4"/>
      <c r="J23" s="26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39">
        <f t="shared" si="0"/>
        <v>0</v>
      </c>
      <c r="AO23" s="3">
        <f t="shared" si="3"/>
        <v>132</v>
      </c>
      <c r="AP23" s="40">
        <f t="shared" si="1"/>
        <v>0</v>
      </c>
    </row>
    <row r="24" spans="1:42" ht="12.75" customHeight="1" x14ac:dyDescent="0.25">
      <c r="A24" s="177"/>
      <c r="B24" s="141"/>
      <c r="C24" s="109" t="s">
        <v>163</v>
      </c>
      <c r="D24" s="50"/>
      <c r="E24" s="4"/>
      <c r="F24" s="4"/>
      <c r="G24" s="4"/>
      <c r="H24" s="4"/>
      <c r="I24" s="4"/>
      <c r="J24" s="26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39">
        <f t="shared" si="0"/>
        <v>0</v>
      </c>
      <c r="AO24" s="3">
        <f t="shared" si="3"/>
        <v>132</v>
      </c>
      <c r="AP24" s="40">
        <f t="shared" si="1"/>
        <v>0</v>
      </c>
    </row>
    <row r="25" spans="1:42" ht="12.75" customHeight="1" x14ac:dyDescent="0.25">
      <c r="A25" s="177"/>
      <c r="B25" s="142"/>
      <c r="C25" s="38" t="s">
        <v>164</v>
      </c>
      <c r="D25" s="24"/>
      <c r="E25" s="4"/>
      <c r="F25" s="4"/>
      <c r="G25" s="4"/>
      <c r="H25" s="4"/>
      <c r="I25" s="26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39">
        <f t="shared" si="0"/>
        <v>0</v>
      </c>
      <c r="AO25" s="3">
        <f t="shared" si="3"/>
        <v>132</v>
      </c>
      <c r="AP25" s="40">
        <f t="shared" si="1"/>
        <v>0</v>
      </c>
    </row>
    <row r="26" spans="1:42" ht="12.75" customHeight="1" x14ac:dyDescent="0.25">
      <c r="A26" s="177"/>
      <c r="B26" s="140" t="s">
        <v>15</v>
      </c>
      <c r="C26" s="38" t="s">
        <v>56</v>
      </c>
      <c r="D26" s="24"/>
      <c r="E26" s="4"/>
      <c r="F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39">
        <f t="shared" si="0"/>
        <v>0</v>
      </c>
      <c r="AO26" s="3">
        <f t="shared" si="3"/>
        <v>132</v>
      </c>
      <c r="AP26" s="40">
        <f t="shared" si="1"/>
        <v>0</v>
      </c>
    </row>
    <row r="27" spans="1:42" ht="12.75" customHeight="1" x14ac:dyDescent="0.25">
      <c r="A27" s="177"/>
      <c r="B27" s="141"/>
      <c r="C27" s="38" t="s">
        <v>57</v>
      </c>
      <c r="D27" s="24"/>
      <c r="E27" s="4"/>
      <c r="F27" s="4"/>
      <c r="G27" s="2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39">
        <f t="shared" si="0"/>
        <v>0</v>
      </c>
      <c r="AO27" s="3">
        <f t="shared" si="3"/>
        <v>132</v>
      </c>
      <c r="AP27" s="40">
        <f t="shared" si="1"/>
        <v>0</v>
      </c>
    </row>
    <row r="28" spans="1:42" ht="12.75" customHeight="1" x14ac:dyDescent="0.25">
      <c r="A28" s="177"/>
      <c r="B28" s="141"/>
      <c r="C28" s="109" t="s">
        <v>58</v>
      </c>
      <c r="D28" s="50"/>
      <c r="E28" s="4"/>
      <c r="F28" s="4"/>
      <c r="G28" s="2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39">
        <f t="shared" si="0"/>
        <v>0</v>
      </c>
      <c r="AO28" s="3">
        <f t="shared" si="3"/>
        <v>132</v>
      </c>
      <c r="AP28" s="40">
        <f t="shared" si="1"/>
        <v>0</v>
      </c>
    </row>
    <row r="29" spans="1:42" ht="12.75" customHeight="1" x14ac:dyDescent="0.25">
      <c r="A29" s="177"/>
      <c r="B29" s="141"/>
      <c r="C29" s="109" t="s">
        <v>161</v>
      </c>
      <c r="D29" s="50"/>
      <c r="E29" s="4"/>
      <c r="F29" s="4"/>
      <c r="G29" s="2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39">
        <f t="shared" si="0"/>
        <v>0</v>
      </c>
      <c r="AO29" s="3">
        <f t="shared" si="3"/>
        <v>132</v>
      </c>
      <c r="AP29" s="40">
        <f t="shared" si="1"/>
        <v>0</v>
      </c>
    </row>
    <row r="30" spans="1:42" ht="12.75" customHeight="1" x14ac:dyDescent="0.25">
      <c r="A30" s="177"/>
      <c r="B30" s="141"/>
      <c r="C30" s="109" t="s">
        <v>162</v>
      </c>
      <c r="D30" s="50"/>
      <c r="E30" s="4"/>
      <c r="F30" s="4"/>
      <c r="G30" s="2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39">
        <f t="shared" si="0"/>
        <v>0</v>
      </c>
      <c r="AO30" s="3">
        <f t="shared" si="3"/>
        <v>132</v>
      </c>
      <c r="AP30" s="40">
        <f t="shared" si="1"/>
        <v>0</v>
      </c>
    </row>
    <row r="31" spans="1:42" ht="12.75" customHeight="1" x14ac:dyDescent="0.25">
      <c r="A31" s="177"/>
      <c r="B31" s="141"/>
      <c r="C31" s="109" t="s">
        <v>163</v>
      </c>
      <c r="D31" s="50"/>
      <c r="E31" s="4"/>
      <c r="F31" s="4"/>
      <c r="G31" s="2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39">
        <f t="shared" si="0"/>
        <v>0</v>
      </c>
      <c r="AO31" s="3">
        <f t="shared" si="3"/>
        <v>132</v>
      </c>
      <c r="AP31" s="40">
        <f t="shared" si="1"/>
        <v>0</v>
      </c>
    </row>
    <row r="32" spans="1:42" ht="12.75" customHeight="1" x14ac:dyDescent="0.25">
      <c r="A32" s="177"/>
      <c r="B32" s="142"/>
      <c r="C32" s="38" t="s">
        <v>164</v>
      </c>
      <c r="D32" s="24"/>
      <c r="E32" s="4"/>
      <c r="F32" s="4"/>
      <c r="G32" s="2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39">
        <f t="shared" si="0"/>
        <v>0</v>
      </c>
      <c r="AO32" s="3">
        <f t="shared" si="3"/>
        <v>132</v>
      </c>
      <c r="AP32" s="40">
        <f t="shared" si="1"/>
        <v>0</v>
      </c>
    </row>
    <row r="33" spans="1:42" ht="12.75" customHeight="1" x14ac:dyDescent="0.25">
      <c r="A33" s="177"/>
      <c r="B33" s="140" t="s">
        <v>16</v>
      </c>
      <c r="C33" s="38" t="s">
        <v>56</v>
      </c>
      <c r="D33" s="24"/>
      <c r="E33" s="4"/>
      <c r="F33" s="4"/>
      <c r="G33" s="2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39">
        <f t="shared" si="0"/>
        <v>0</v>
      </c>
      <c r="AO33" s="3">
        <f t="shared" ref="AO33:AO39" si="4">33*2</f>
        <v>66</v>
      </c>
      <c r="AP33" s="40">
        <f t="shared" si="1"/>
        <v>0</v>
      </c>
    </row>
    <row r="34" spans="1:42" ht="12.75" customHeight="1" x14ac:dyDescent="0.25">
      <c r="A34" s="177"/>
      <c r="B34" s="141"/>
      <c r="C34" s="38" t="s">
        <v>57</v>
      </c>
      <c r="D34" s="24"/>
      <c r="E34" s="4"/>
      <c r="F34" s="4"/>
      <c r="G34" s="2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39">
        <f t="shared" si="0"/>
        <v>0</v>
      </c>
      <c r="AO34" s="3">
        <f t="shared" si="4"/>
        <v>66</v>
      </c>
      <c r="AP34" s="40">
        <f t="shared" si="1"/>
        <v>0</v>
      </c>
    </row>
    <row r="35" spans="1:42" ht="12.75" customHeight="1" x14ac:dyDescent="0.25">
      <c r="A35" s="177"/>
      <c r="B35" s="141"/>
      <c r="C35" s="109" t="s">
        <v>58</v>
      </c>
      <c r="D35" s="50"/>
      <c r="E35" s="4"/>
      <c r="F35" s="4"/>
      <c r="G35" s="2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39">
        <f t="shared" si="0"/>
        <v>0</v>
      </c>
      <c r="AO35" s="3">
        <f t="shared" si="4"/>
        <v>66</v>
      </c>
      <c r="AP35" s="40">
        <f t="shared" si="1"/>
        <v>0</v>
      </c>
    </row>
    <row r="36" spans="1:42" ht="12.75" customHeight="1" x14ac:dyDescent="0.25">
      <c r="A36" s="177"/>
      <c r="B36" s="141"/>
      <c r="C36" s="109" t="s">
        <v>161</v>
      </c>
      <c r="D36" s="50"/>
      <c r="E36" s="4"/>
      <c r="F36" s="4"/>
      <c r="G36" s="2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39">
        <f t="shared" si="0"/>
        <v>0</v>
      </c>
      <c r="AO36" s="3">
        <f t="shared" si="4"/>
        <v>66</v>
      </c>
      <c r="AP36" s="40">
        <f t="shared" si="1"/>
        <v>0</v>
      </c>
    </row>
    <row r="37" spans="1:42" ht="12.75" customHeight="1" x14ac:dyDescent="0.25">
      <c r="A37" s="177"/>
      <c r="B37" s="141"/>
      <c r="C37" s="109" t="s">
        <v>162</v>
      </c>
      <c r="D37" s="50"/>
      <c r="E37" s="4"/>
      <c r="F37" s="4"/>
      <c r="G37" s="2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39">
        <f t="shared" si="0"/>
        <v>0</v>
      </c>
      <c r="AO37" s="3">
        <f t="shared" si="4"/>
        <v>66</v>
      </c>
      <c r="AP37" s="40">
        <f t="shared" si="1"/>
        <v>0</v>
      </c>
    </row>
    <row r="38" spans="1:42" ht="12.75" customHeight="1" x14ac:dyDescent="0.25">
      <c r="A38" s="177"/>
      <c r="B38" s="141"/>
      <c r="C38" s="109" t="s">
        <v>163</v>
      </c>
      <c r="D38" s="50"/>
      <c r="E38" s="4"/>
      <c r="F38" s="4"/>
      <c r="G38" s="2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39">
        <f t="shared" si="0"/>
        <v>0</v>
      </c>
      <c r="AO38" s="3">
        <f t="shared" si="4"/>
        <v>66</v>
      </c>
      <c r="AP38" s="40">
        <f t="shared" si="1"/>
        <v>0</v>
      </c>
    </row>
    <row r="39" spans="1:42" ht="12.75" customHeight="1" x14ac:dyDescent="0.25">
      <c r="A39" s="177"/>
      <c r="B39" s="142"/>
      <c r="C39" s="38" t="s">
        <v>164</v>
      </c>
      <c r="D39" s="24"/>
      <c r="E39" s="4"/>
      <c r="F39" s="4"/>
      <c r="G39" s="2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39">
        <f t="shared" si="0"/>
        <v>0</v>
      </c>
      <c r="AO39" s="3">
        <f t="shared" si="4"/>
        <v>66</v>
      </c>
      <c r="AP39" s="40">
        <f t="shared" si="1"/>
        <v>0</v>
      </c>
    </row>
    <row r="40" spans="1:42" s="43" customFormat="1" ht="27" customHeight="1" x14ac:dyDescent="0.2">
      <c r="A40" s="168"/>
      <c r="B40" s="168"/>
      <c r="C40" s="168"/>
      <c r="D40" s="168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5"/>
      <c r="AO40" s="65"/>
      <c r="AP40" s="65"/>
    </row>
    <row r="41" spans="1:42" s="2" customFormat="1" ht="111.75" customHeight="1" x14ac:dyDescent="0.25">
      <c r="A41" s="158" t="s">
        <v>13</v>
      </c>
      <c r="B41" s="158"/>
      <c r="C41" s="158"/>
      <c r="D41" s="158"/>
      <c r="E41" s="174" t="s">
        <v>137</v>
      </c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61" t="s">
        <v>19</v>
      </c>
      <c r="AO41" s="161" t="s">
        <v>21</v>
      </c>
      <c r="AP41" s="157" t="s">
        <v>20</v>
      </c>
    </row>
    <row r="42" spans="1:42" s="2" customFormat="1" ht="21.75" customHeight="1" x14ac:dyDescent="0.25">
      <c r="A42" s="148" t="s">
        <v>0</v>
      </c>
      <c r="B42" s="150"/>
      <c r="C42" s="140" t="s">
        <v>59</v>
      </c>
      <c r="D42" s="22" t="s">
        <v>17</v>
      </c>
      <c r="E42" s="143" t="s">
        <v>1</v>
      </c>
      <c r="F42" s="143"/>
      <c r="G42" s="143"/>
      <c r="H42" s="143"/>
      <c r="I42" s="143" t="s">
        <v>2</v>
      </c>
      <c r="J42" s="143"/>
      <c r="K42" s="143"/>
      <c r="L42" s="143"/>
      <c r="M42" s="143" t="s">
        <v>3</v>
      </c>
      <c r="N42" s="143"/>
      <c r="O42" s="143"/>
      <c r="P42" s="143"/>
      <c r="Q42" s="143" t="s">
        <v>4</v>
      </c>
      <c r="R42" s="143"/>
      <c r="S42" s="143"/>
      <c r="T42" s="143"/>
      <c r="U42" s="143"/>
      <c r="V42" s="143" t="s">
        <v>5</v>
      </c>
      <c r="W42" s="143"/>
      <c r="X42" s="143"/>
      <c r="Y42" s="143" t="s">
        <v>6</v>
      </c>
      <c r="Z42" s="143"/>
      <c r="AA42" s="143"/>
      <c r="AB42" s="143"/>
      <c r="AC42" s="143" t="s">
        <v>7</v>
      </c>
      <c r="AD42" s="143"/>
      <c r="AE42" s="143"/>
      <c r="AF42" s="143"/>
      <c r="AG42" s="143" t="s">
        <v>8</v>
      </c>
      <c r="AH42" s="143"/>
      <c r="AI42" s="143"/>
      <c r="AJ42" s="143"/>
      <c r="AK42" s="143" t="s">
        <v>9</v>
      </c>
      <c r="AL42" s="143"/>
      <c r="AM42" s="143"/>
      <c r="AN42" s="161"/>
      <c r="AO42" s="161"/>
      <c r="AP42" s="157"/>
    </row>
    <row r="43" spans="1:42" s="6" customFormat="1" ht="11.25" customHeight="1" x14ac:dyDescent="0.2">
      <c r="A43" s="151"/>
      <c r="B43" s="153"/>
      <c r="C43" s="142"/>
      <c r="D43" s="22" t="s">
        <v>18</v>
      </c>
      <c r="E43" s="5">
        <v>1</v>
      </c>
      <c r="F43" s="5">
        <v>2</v>
      </c>
      <c r="G43" s="5">
        <v>3</v>
      </c>
      <c r="H43" s="5">
        <v>4</v>
      </c>
      <c r="I43" s="5">
        <v>5</v>
      </c>
      <c r="J43" s="5">
        <v>6</v>
      </c>
      <c r="K43" s="5">
        <v>7</v>
      </c>
      <c r="L43" s="5">
        <v>8</v>
      </c>
      <c r="M43" s="5">
        <v>10</v>
      </c>
      <c r="N43" s="5">
        <v>11</v>
      </c>
      <c r="O43" s="5">
        <v>12</v>
      </c>
      <c r="P43" s="5">
        <v>13</v>
      </c>
      <c r="Q43" s="5">
        <v>14</v>
      </c>
      <c r="R43" s="5">
        <v>15</v>
      </c>
      <c r="S43" s="5">
        <v>16</v>
      </c>
      <c r="T43" s="5">
        <v>17</v>
      </c>
      <c r="U43" s="5">
        <v>18</v>
      </c>
      <c r="V43" s="5">
        <v>20</v>
      </c>
      <c r="W43" s="5">
        <v>21</v>
      </c>
      <c r="X43" s="5">
        <v>22</v>
      </c>
      <c r="Y43" s="5">
        <v>23</v>
      </c>
      <c r="Z43" s="5">
        <v>24</v>
      </c>
      <c r="AA43" s="5">
        <v>25</v>
      </c>
      <c r="AB43" s="5">
        <v>26</v>
      </c>
      <c r="AC43" s="5">
        <v>27</v>
      </c>
      <c r="AD43" s="5">
        <v>28</v>
      </c>
      <c r="AE43" s="5">
        <v>29</v>
      </c>
      <c r="AF43" s="5">
        <v>30</v>
      </c>
      <c r="AG43" s="5">
        <v>32</v>
      </c>
      <c r="AH43" s="5">
        <v>33</v>
      </c>
      <c r="AI43" s="5">
        <v>34</v>
      </c>
      <c r="AJ43" s="5">
        <v>35</v>
      </c>
      <c r="AK43" s="5">
        <v>36</v>
      </c>
      <c r="AL43" s="5">
        <v>37</v>
      </c>
      <c r="AM43" s="5">
        <v>38</v>
      </c>
      <c r="AN43" s="161"/>
      <c r="AO43" s="161"/>
      <c r="AP43" s="157"/>
    </row>
    <row r="44" spans="1:42" ht="12.75" customHeight="1" x14ac:dyDescent="0.25">
      <c r="A44" s="176" t="s">
        <v>24</v>
      </c>
      <c r="B44" s="140" t="s">
        <v>12</v>
      </c>
      <c r="C44" s="38" t="s">
        <v>71</v>
      </c>
      <c r="D44" s="44"/>
      <c r="E44" s="25"/>
      <c r="F44" s="41"/>
      <c r="G44" s="114">
        <v>1</v>
      </c>
      <c r="H44" s="41"/>
      <c r="I44" s="41"/>
      <c r="J44" s="41"/>
      <c r="K44" s="41"/>
      <c r="L44" s="114">
        <v>1</v>
      </c>
      <c r="M44" s="41"/>
      <c r="N44" s="41"/>
      <c r="O44" s="41"/>
      <c r="P44" s="41"/>
      <c r="Q44" s="25"/>
      <c r="R44" s="25"/>
      <c r="S44" s="25"/>
      <c r="T44" s="114">
        <v>1</v>
      </c>
      <c r="U44" s="25"/>
      <c r="V44" s="25"/>
      <c r="W44" s="25"/>
      <c r="X44" s="25"/>
      <c r="Y44" s="25"/>
      <c r="Z44" s="25"/>
      <c r="AA44" s="114">
        <v>1</v>
      </c>
      <c r="AB44" s="25"/>
      <c r="AC44" s="25"/>
      <c r="AD44" s="25"/>
      <c r="AE44" s="25"/>
      <c r="AF44" s="114">
        <v>1</v>
      </c>
      <c r="AG44" s="25"/>
      <c r="AH44" s="25"/>
      <c r="AI44" s="25"/>
      <c r="AJ44" s="25"/>
      <c r="AK44" s="25"/>
      <c r="AL44" s="25"/>
      <c r="AM44" s="114">
        <v>1</v>
      </c>
      <c r="AN44" s="39">
        <f t="shared" ref="AN44:AN83" si="5">COUNTA(E44:AM44)</f>
        <v>6</v>
      </c>
      <c r="AO44" s="3">
        <v>170</v>
      </c>
      <c r="AP44" s="40">
        <f>AN44/AO44</f>
        <v>3.5294117647058823E-2</v>
      </c>
    </row>
    <row r="45" spans="1:42" x14ac:dyDescent="0.25">
      <c r="A45" s="177"/>
      <c r="B45" s="141"/>
      <c r="C45" s="38" t="s">
        <v>72</v>
      </c>
      <c r="D45" s="44"/>
      <c r="E45" s="25"/>
      <c r="F45" s="41"/>
      <c r="G45" s="114">
        <v>1</v>
      </c>
      <c r="H45" s="41"/>
      <c r="I45" s="41"/>
      <c r="J45" s="41"/>
      <c r="K45" s="41"/>
      <c r="L45" s="114">
        <v>1</v>
      </c>
      <c r="M45" s="41"/>
      <c r="N45" s="41"/>
      <c r="O45" s="41"/>
      <c r="P45" s="41"/>
      <c r="Q45" s="26"/>
      <c r="R45" s="25"/>
      <c r="S45" s="25"/>
      <c r="T45" s="114">
        <v>1</v>
      </c>
      <c r="U45" s="25"/>
      <c r="V45" s="25"/>
      <c r="W45" s="25"/>
      <c r="X45" s="25"/>
      <c r="Y45" s="25"/>
      <c r="Z45" s="25"/>
      <c r="AA45" s="114">
        <v>1</v>
      </c>
      <c r="AB45" s="25"/>
      <c r="AC45" s="25"/>
      <c r="AD45" s="25"/>
      <c r="AE45" s="25"/>
      <c r="AF45" s="114">
        <v>1</v>
      </c>
      <c r="AG45" s="25"/>
      <c r="AH45" s="25"/>
      <c r="AI45" s="25"/>
      <c r="AJ45" s="25"/>
      <c r="AK45" s="25"/>
      <c r="AL45" s="25"/>
      <c r="AM45" s="114">
        <v>1</v>
      </c>
      <c r="AN45" s="39">
        <f t="shared" si="5"/>
        <v>6</v>
      </c>
      <c r="AO45" s="3">
        <f t="shared" ref="AO45:AO51" si="6">34*5</f>
        <v>170</v>
      </c>
      <c r="AP45" s="40">
        <f t="shared" ref="AP45:AP83" si="7">AN45/AO45</f>
        <v>3.5294117647058823E-2</v>
      </c>
    </row>
    <row r="46" spans="1:42" x14ac:dyDescent="0.25">
      <c r="A46" s="177"/>
      <c r="B46" s="141"/>
      <c r="C46" s="109" t="s">
        <v>73</v>
      </c>
      <c r="D46" s="44"/>
      <c r="E46" s="25"/>
      <c r="F46" s="41"/>
      <c r="G46" s="114">
        <v>1</v>
      </c>
      <c r="H46" s="41"/>
      <c r="I46" s="41"/>
      <c r="J46" s="41"/>
      <c r="K46" s="41"/>
      <c r="L46" s="114">
        <v>1</v>
      </c>
      <c r="M46" s="41"/>
      <c r="N46" s="41"/>
      <c r="O46" s="41"/>
      <c r="P46" s="41"/>
      <c r="Q46" s="26"/>
      <c r="R46" s="25"/>
      <c r="S46" s="25"/>
      <c r="T46" s="114">
        <v>1</v>
      </c>
      <c r="U46" s="25"/>
      <c r="V46" s="25"/>
      <c r="W46" s="25"/>
      <c r="X46" s="25"/>
      <c r="Y46" s="25"/>
      <c r="Z46" s="25"/>
      <c r="AA46" s="114">
        <v>1</v>
      </c>
      <c r="AB46" s="25"/>
      <c r="AC46" s="25"/>
      <c r="AD46" s="25"/>
      <c r="AE46" s="25"/>
      <c r="AF46" s="114">
        <v>1</v>
      </c>
      <c r="AG46" s="25"/>
      <c r="AH46" s="25"/>
      <c r="AI46" s="25"/>
      <c r="AJ46" s="25"/>
      <c r="AK46" s="25"/>
      <c r="AL46" s="25"/>
      <c r="AM46" s="114">
        <v>1</v>
      </c>
      <c r="AN46" s="39">
        <f t="shared" si="5"/>
        <v>6</v>
      </c>
      <c r="AO46" s="3">
        <f t="shared" si="6"/>
        <v>170</v>
      </c>
      <c r="AP46" s="40">
        <f t="shared" si="7"/>
        <v>3.5294117647058823E-2</v>
      </c>
    </row>
    <row r="47" spans="1:42" x14ac:dyDescent="0.25">
      <c r="A47" s="177"/>
      <c r="B47" s="141"/>
      <c r="C47" s="109" t="s">
        <v>165</v>
      </c>
      <c r="D47" s="44"/>
      <c r="E47" s="25"/>
      <c r="F47" s="41"/>
      <c r="G47" s="114">
        <v>1</v>
      </c>
      <c r="H47" s="41"/>
      <c r="I47" s="41"/>
      <c r="J47" s="41"/>
      <c r="K47" s="41"/>
      <c r="L47" s="114">
        <v>1</v>
      </c>
      <c r="M47" s="41"/>
      <c r="N47" s="41"/>
      <c r="O47" s="41"/>
      <c r="P47" s="41"/>
      <c r="Q47" s="26"/>
      <c r="R47" s="25"/>
      <c r="S47" s="25"/>
      <c r="T47" s="114">
        <v>1</v>
      </c>
      <c r="U47" s="25"/>
      <c r="V47" s="25"/>
      <c r="W47" s="25"/>
      <c r="X47" s="25"/>
      <c r="Y47" s="25"/>
      <c r="Z47" s="25"/>
      <c r="AA47" s="114">
        <v>1</v>
      </c>
      <c r="AB47" s="25"/>
      <c r="AC47" s="25"/>
      <c r="AD47" s="25"/>
      <c r="AE47" s="25"/>
      <c r="AF47" s="114">
        <v>1</v>
      </c>
      <c r="AG47" s="25"/>
      <c r="AH47" s="25"/>
      <c r="AI47" s="25"/>
      <c r="AJ47" s="25"/>
      <c r="AK47" s="25"/>
      <c r="AL47" s="25"/>
      <c r="AM47" s="114">
        <v>1</v>
      </c>
      <c r="AN47" s="39">
        <f t="shared" si="5"/>
        <v>6</v>
      </c>
      <c r="AO47" s="3">
        <f t="shared" si="6"/>
        <v>170</v>
      </c>
      <c r="AP47" s="40">
        <f t="shared" si="7"/>
        <v>3.5294117647058823E-2</v>
      </c>
    </row>
    <row r="48" spans="1:42" x14ac:dyDescent="0.25">
      <c r="A48" s="177"/>
      <c r="B48" s="141"/>
      <c r="C48" s="109" t="s">
        <v>166</v>
      </c>
      <c r="D48" s="44"/>
      <c r="E48" s="25"/>
      <c r="F48" s="41"/>
      <c r="G48" s="114">
        <v>1</v>
      </c>
      <c r="H48" s="41"/>
      <c r="I48" s="41"/>
      <c r="J48" s="41"/>
      <c r="K48" s="41"/>
      <c r="L48" s="114">
        <v>1</v>
      </c>
      <c r="M48" s="41"/>
      <c r="N48" s="41"/>
      <c r="O48" s="41"/>
      <c r="P48" s="41"/>
      <c r="Q48" s="26"/>
      <c r="R48" s="25"/>
      <c r="S48" s="25"/>
      <c r="T48" s="114">
        <v>1</v>
      </c>
      <c r="U48" s="25"/>
      <c r="V48" s="25"/>
      <c r="W48" s="25"/>
      <c r="X48" s="25"/>
      <c r="Y48" s="25"/>
      <c r="Z48" s="25"/>
      <c r="AA48" s="114">
        <v>1</v>
      </c>
      <c r="AB48" s="25"/>
      <c r="AC48" s="25"/>
      <c r="AD48" s="25"/>
      <c r="AE48" s="25"/>
      <c r="AF48" s="114">
        <v>1</v>
      </c>
      <c r="AG48" s="25"/>
      <c r="AH48" s="25"/>
      <c r="AI48" s="25"/>
      <c r="AJ48" s="25"/>
      <c r="AK48" s="25"/>
      <c r="AL48" s="25"/>
      <c r="AM48" s="114">
        <v>1</v>
      </c>
      <c r="AN48" s="39">
        <f t="shared" si="5"/>
        <v>6</v>
      </c>
      <c r="AO48" s="3">
        <f t="shared" si="6"/>
        <v>170</v>
      </c>
      <c r="AP48" s="40">
        <f t="shared" si="7"/>
        <v>3.5294117647058823E-2</v>
      </c>
    </row>
    <row r="49" spans="1:42" x14ac:dyDescent="0.25">
      <c r="A49" s="177"/>
      <c r="B49" s="141"/>
      <c r="C49" s="109" t="s">
        <v>167</v>
      </c>
      <c r="D49" s="44"/>
      <c r="E49" s="25"/>
      <c r="F49" s="41"/>
      <c r="G49" s="114">
        <v>1</v>
      </c>
      <c r="H49" s="41"/>
      <c r="I49" s="41"/>
      <c r="J49" s="41"/>
      <c r="K49" s="41"/>
      <c r="L49" s="114">
        <v>1</v>
      </c>
      <c r="M49" s="41"/>
      <c r="N49" s="41"/>
      <c r="O49" s="41"/>
      <c r="P49" s="41"/>
      <c r="Q49" s="26"/>
      <c r="R49" s="25"/>
      <c r="S49" s="25"/>
      <c r="T49" s="114">
        <v>1</v>
      </c>
      <c r="U49" s="25"/>
      <c r="V49" s="25"/>
      <c r="W49" s="25"/>
      <c r="X49" s="25"/>
      <c r="Y49" s="25"/>
      <c r="Z49" s="25"/>
      <c r="AA49" s="114">
        <v>1</v>
      </c>
      <c r="AB49" s="25"/>
      <c r="AC49" s="25"/>
      <c r="AD49" s="25"/>
      <c r="AE49" s="25"/>
      <c r="AF49" s="114">
        <v>1</v>
      </c>
      <c r="AG49" s="25"/>
      <c r="AH49" s="25"/>
      <c r="AI49" s="25"/>
      <c r="AJ49" s="25"/>
      <c r="AK49" s="25"/>
      <c r="AL49" s="25"/>
      <c r="AM49" s="114">
        <v>1</v>
      </c>
      <c r="AN49" s="39">
        <f t="shared" si="5"/>
        <v>6</v>
      </c>
      <c r="AO49" s="3">
        <f t="shared" si="6"/>
        <v>170</v>
      </c>
      <c r="AP49" s="40">
        <f t="shared" si="7"/>
        <v>3.5294117647058823E-2</v>
      </c>
    </row>
    <row r="50" spans="1:42" x14ac:dyDescent="0.25">
      <c r="A50" s="177"/>
      <c r="B50" s="141"/>
      <c r="C50" s="109" t="s">
        <v>168</v>
      </c>
      <c r="D50" s="44"/>
      <c r="E50" s="25"/>
      <c r="F50" s="41"/>
      <c r="G50" s="114">
        <v>1</v>
      </c>
      <c r="H50" s="41"/>
      <c r="I50" s="41"/>
      <c r="J50" s="41"/>
      <c r="K50" s="41"/>
      <c r="L50" s="114">
        <v>1</v>
      </c>
      <c r="M50" s="41"/>
      <c r="N50" s="41"/>
      <c r="O50" s="41"/>
      <c r="P50" s="41"/>
      <c r="Q50" s="26"/>
      <c r="R50" s="25"/>
      <c r="S50" s="25"/>
      <c r="T50" s="114">
        <v>1</v>
      </c>
      <c r="U50" s="25"/>
      <c r="V50" s="25"/>
      <c r="W50" s="25"/>
      <c r="X50" s="25"/>
      <c r="Y50" s="25"/>
      <c r="Z50" s="25"/>
      <c r="AA50" s="114">
        <v>1</v>
      </c>
      <c r="AB50" s="25"/>
      <c r="AC50" s="25"/>
      <c r="AD50" s="25"/>
      <c r="AE50" s="25"/>
      <c r="AF50" s="114">
        <v>1</v>
      </c>
      <c r="AG50" s="25"/>
      <c r="AH50" s="25"/>
      <c r="AI50" s="25"/>
      <c r="AJ50" s="25"/>
      <c r="AK50" s="25"/>
      <c r="AL50" s="25"/>
      <c r="AM50" s="114">
        <v>1</v>
      </c>
      <c r="AN50" s="39">
        <f t="shared" si="5"/>
        <v>6</v>
      </c>
      <c r="AO50" s="3">
        <f t="shared" si="6"/>
        <v>170</v>
      </c>
      <c r="AP50" s="40">
        <f t="shared" si="7"/>
        <v>3.5294117647058823E-2</v>
      </c>
    </row>
    <row r="51" spans="1:42" x14ac:dyDescent="0.25">
      <c r="A51" s="177"/>
      <c r="B51" s="142"/>
      <c r="C51" s="38" t="s">
        <v>169</v>
      </c>
      <c r="D51" s="44"/>
      <c r="E51" s="25"/>
      <c r="F51" s="41"/>
      <c r="G51" s="114">
        <v>1</v>
      </c>
      <c r="H51" s="41"/>
      <c r="I51" s="41"/>
      <c r="J51" s="41"/>
      <c r="K51" s="41"/>
      <c r="L51" s="114">
        <v>1</v>
      </c>
      <c r="M51" s="41"/>
      <c r="N51" s="41"/>
      <c r="O51" s="41"/>
      <c r="P51" s="41"/>
      <c r="Q51" s="25"/>
      <c r="R51" s="26"/>
      <c r="S51" s="26"/>
      <c r="T51" s="114">
        <v>1</v>
      </c>
      <c r="U51" s="26"/>
      <c r="V51" s="25"/>
      <c r="W51" s="26"/>
      <c r="X51" s="26"/>
      <c r="Y51" s="25"/>
      <c r="Z51" s="26"/>
      <c r="AA51" s="114">
        <v>1</v>
      </c>
      <c r="AB51" s="26"/>
      <c r="AC51" s="25"/>
      <c r="AD51" s="26"/>
      <c r="AE51" s="26"/>
      <c r="AF51" s="114">
        <v>1</v>
      </c>
      <c r="AG51" s="25"/>
      <c r="AH51" s="25"/>
      <c r="AI51" s="26"/>
      <c r="AJ51" s="26"/>
      <c r="AK51" s="25"/>
      <c r="AL51" s="26"/>
      <c r="AM51" s="114">
        <v>1</v>
      </c>
      <c r="AN51" s="39">
        <f t="shared" si="5"/>
        <v>6</v>
      </c>
      <c r="AO51" s="3">
        <f t="shared" si="6"/>
        <v>170</v>
      </c>
      <c r="AP51" s="40">
        <f t="shared" si="7"/>
        <v>3.5294117647058823E-2</v>
      </c>
    </row>
    <row r="52" spans="1:42" x14ac:dyDescent="0.25">
      <c r="A52" s="177"/>
      <c r="B52" s="140" t="s">
        <v>10</v>
      </c>
      <c r="C52" s="38" t="s">
        <v>71</v>
      </c>
      <c r="D52" s="44"/>
      <c r="E52" s="25"/>
      <c r="F52" s="114">
        <v>1</v>
      </c>
      <c r="G52" s="41"/>
      <c r="H52" s="41"/>
      <c r="I52" s="41"/>
      <c r="J52" s="41"/>
      <c r="K52" s="41"/>
      <c r="L52" s="114">
        <v>1</v>
      </c>
      <c r="M52" s="41"/>
      <c r="N52" s="41"/>
      <c r="O52" s="41"/>
      <c r="P52" s="114">
        <v>1</v>
      </c>
      <c r="Q52" s="25"/>
      <c r="R52" s="26"/>
      <c r="S52" s="26"/>
      <c r="T52" s="114">
        <v>1</v>
      </c>
      <c r="U52" s="26"/>
      <c r="V52" s="25"/>
      <c r="W52" s="26"/>
      <c r="X52" s="26"/>
      <c r="Y52" s="25"/>
      <c r="Z52" s="114">
        <v>1</v>
      </c>
      <c r="AA52" s="26"/>
      <c r="AB52" s="26"/>
      <c r="AC52" s="25"/>
      <c r="AD52" s="26"/>
      <c r="AE52" s="114">
        <v>1</v>
      </c>
      <c r="AF52" s="26"/>
      <c r="AG52" s="25"/>
      <c r="AH52" s="114">
        <v>1</v>
      </c>
      <c r="AI52" s="26"/>
      <c r="AJ52" s="26"/>
      <c r="AK52" s="25"/>
      <c r="AL52" s="114">
        <v>1</v>
      </c>
      <c r="AM52" s="26"/>
      <c r="AN52" s="39">
        <f t="shared" si="5"/>
        <v>8</v>
      </c>
      <c r="AO52" s="3">
        <f>34*4</f>
        <v>136</v>
      </c>
      <c r="AP52" s="40">
        <f t="shared" si="7"/>
        <v>5.8823529411764705E-2</v>
      </c>
    </row>
    <row r="53" spans="1:42" x14ac:dyDescent="0.25">
      <c r="A53" s="177"/>
      <c r="B53" s="141"/>
      <c r="C53" s="38" t="s">
        <v>72</v>
      </c>
      <c r="D53" s="44"/>
      <c r="E53" s="25"/>
      <c r="F53" s="114">
        <v>1</v>
      </c>
      <c r="G53" s="26"/>
      <c r="H53" s="41"/>
      <c r="I53" s="26"/>
      <c r="J53" s="26"/>
      <c r="K53" s="26"/>
      <c r="L53" s="114">
        <v>1</v>
      </c>
      <c r="M53" s="25"/>
      <c r="N53" s="26"/>
      <c r="O53" s="26"/>
      <c r="P53" s="114">
        <v>1</v>
      </c>
      <c r="Q53" s="25"/>
      <c r="R53" s="26"/>
      <c r="S53" s="26"/>
      <c r="T53" s="114">
        <v>1</v>
      </c>
      <c r="U53" s="26"/>
      <c r="V53" s="25"/>
      <c r="W53" s="26"/>
      <c r="X53" s="26"/>
      <c r="Y53" s="25"/>
      <c r="Z53" s="114">
        <v>1</v>
      </c>
      <c r="AA53" s="26"/>
      <c r="AB53" s="26"/>
      <c r="AC53" s="41"/>
      <c r="AD53" s="41"/>
      <c r="AE53" s="114">
        <v>1</v>
      </c>
      <c r="AF53" s="41"/>
      <c r="AG53" s="25"/>
      <c r="AH53" s="114">
        <v>1</v>
      </c>
      <c r="AI53" s="26"/>
      <c r="AJ53" s="26"/>
      <c r="AK53" s="25"/>
      <c r="AL53" s="114">
        <v>1</v>
      </c>
      <c r="AM53" s="26"/>
      <c r="AN53" s="39">
        <f t="shared" si="5"/>
        <v>8</v>
      </c>
      <c r="AO53" s="3">
        <f t="shared" ref="AO53:AO67" si="8">34*4</f>
        <v>136</v>
      </c>
      <c r="AP53" s="40">
        <f t="shared" si="7"/>
        <v>5.8823529411764705E-2</v>
      </c>
    </row>
    <row r="54" spans="1:42" x14ac:dyDescent="0.25">
      <c r="A54" s="177"/>
      <c r="B54" s="141"/>
      <c r="C54" s="109" t="s">
        <v>73</v>
      </c>
      <c r="D54" s="44"/>
      <c r="E54" s="25"/>
      <c r="F54" s="114">
        <v>1</v>
      </c>
      <c r="G54" s="26"/>
      <c r="H54" s="41"/>
      <c r="I54" s="26"/>
      <c r="J54" s="26"/>
      <c r="K54" s="26"/>
      <c r="L54" s="114">
        <v>1</v>
      </c>
      <c r="M54" s="25"/>
      <c r="N54" s="26"/>
      <c r="O54" s="26"/>
      <c r="P54" s="114">
        <v>1</v>
      </c>
      <c r="Q54" s="25"/>
      <c r="R54" s="26"/>
      <c r="S54" s="26"/>
      <c r="T54" s="114">
        <v>1</v>
      </c>
      <c r="U54" s="26"/>
      <c r="V54" s="25"/>
      <c r="W54" s="26"/>
      <c r="X54" s="26"/>
      <c r="Y54" s="25"/>
      <c r="Z54" s="114">
        <v>1</v>
      </c>
      <c r="AA54" s="26"/>
      <c r="AB54" s="26"/>
      <c r="AC54" s="41"/>
      <c r="AD54" s="41"/>
      <c r="AE54" s="114">
        <v>1</v>
      </c>
      <c r="AF54" s="41"/>
      <c r="AG54" s="25"/>
      <c r="AH54" s="114">
        <v>1</v>
      </c>
      <c r="AI54" s="26"/>
      <c r="AJ54" s="26"/>
      <c r="AK54" s="25"/>
      <c r="AL54" s="114">
        <v>1</v>
      </c>
      <c r="AM54" s="26"/>
      <c r="AN54" s="39">
        <f t="shared" si="5"/>
        <v>8</v>
      </c>
      <c r="AO54" s="3">
        <f t="shared" si="8"/>
        <v>136</v>
      </c>
      <c r="AP54" s="40">
        <f t="shared" si="7"/>
        <v>5.8823529411764705E-2</v>
      </c>
    </row>
    <row r="55" spans="1:42" x14ac:dyDescent="0.25">
      <c r="A55" s="177"/>
      <c r="B55" s="141"/>
      <c r="C55" s="109" t="s">
        <v>165</v>
      </c>
      <c r="D55" s="44"/>
      <c r="E55" s="25"/>
      <c r="F55" s="114">
        <v>1</v>
      </c>
      <c r="G55" s="26"/>
      <c r="H55" s="41"/>
      <c r="I55" s="26"/>
      <c r="J55" s="26"/>
      <c r="K55" s="26"/>
      <c r="L55" s="114">
        <v>1</v>
      </c>
      <c r="M55" s="25"/>
      <c r="N55" s="26"/>
      <c r="O55" s="26"/>
      <c r="P55" s="114">
        <v>1</v>
      </c>
      <c r="Q55" s="25"/>
      <c r="R55" s="26"/>
      <c r="S55" s="26"/>
      <c r="T55" s="114">
        <v>1</v>
      </c>
      <c r="U55" s="26"/>
      <c r="V55" s="25"/>
      <c r="W55" s="26"/>
      <c r="X55" s="26"/>
      <c r="Y55" s="25"/>
      <c r="Z55" s="114">
        <v>1</v>
      </c>
      <c r="AA55" s="26"/>
      <c r="AB55" s="26"/>
      <c r="AC55" s="41"/>
      <c r="AD55" s="41"/>
      <c r="AE55" s="114">
        <v>1</v>
      </c>
      <c r="AF55" s="41"/>
      <c r="AG55" s="25"/>
      <c r="AH55" s="114">
        <v>1</v>
      </c>
      <c r="AI55" s="26"/>
      <c r="AJ55" s="26"/>
      <c r="AK55" s="25"/>
      <c r="AL55" s="114">
        <v>1</v>
      </c>
      <c r="AM55" s="26"/>
      <c r="AN55" s="39">
        <f t="shared" si="5"/>
        <v>8</v>
      </c>
      <c r="AO55" s="3">
        <f t="shared" si="8"/>
        <v>136</v>
      </c>
      <c r="AP55" s="40">
        <f t="shared" si="7"/>
        <v>5.8823529411764705E-2</v>
      </c>
    </row>
    <row r="56" spans="1:42" x14ac:dyDescent="0.25">
      <c r="A56" s="177"/>
      <c r="B56" s="141"/>
      <c r="C56" s="109" t="s">
        <v>166</v>
      </c>
      <c r="D56" s="44"/>
      <c r="E56" s="25"/>
      <c r="F56" s="114">
        <v>1</v>
      </c>
      <c r="G56" s="26"/>
      <c r="H56" s="41"/>
      <c r="I56" s="26"/>
      <c r="J56" s="26"/>
      <c r="K56" s="26"/>
      <c r="L56" s="114">
        <v>1</v>
      </c>
      <c r="M56" s="25"/>
      <c r="N56" s="26"/>
      <c r="O56" s="26"/>
      <c r="P56" s="114">
        <v>1</v>
      </c>
      <c r="Q56" s="25"/>
      <c r="R56" s="26"/>
      <c r="S56" s="26"/>
      <c r="T56" s="114">
        <v>1</v>
      </c>
      <c r="U56" s="26"/>
      <c r="V56" s="25"/>
      <c r="W56" s="26"/>
      <c r="X56" s="26"/>
      <c r="Y56" s="25"/>
      <c r="Z56" s="114">
        <v>1</v>
      </c>
      <c r="AA56" s="26"/>
      <c r="AB56" s="26"/>
      <c r="AC56" s="41"/>
      <c r="AD56" s="41"/>
      <c r="AE56" s="114">
        <v>1</v>
      </c>
      <c r="AF56" s="41"/>
      <c r="AG56" s="25"/>
      <c r="AH56" s="114">
        <v>1</v>
      </c>
      <c r="AI56" s="26"/>
      <c r="AJ56" s="26"/>
      <c r="AK56" s="25"/>
      <c r="AL56" s="114">
        <v>1</v>
      </c>
      <c r="AM56" s="26"/>
      <c r="AN56" s="39">
        <f t="shared" si="5"/>
        <v>8</v>
      </c>
      <c r="AO56" s="3">
        <f t="shared" si="8"/>
        <v>136</v>
      </c>
      <c r="AP56" s="40">
        <f t="shared" si="7"/>
        <v>5.8823529411764705E-2</v>
      </c>
    </row>
    <row r="57" spans="1:42" x14ac:dyDescent="0.25">
      <c r="A57" s="177"/>
      <c r="B57" s="141"/>
      <c r="C57" s="109" t="s">
        <v>167</v>
      </c>
      <c r="D57" s="44"/>
      <c r="E57" s="25"/>
      <c r="F57" s="114">
        <v>1</v>
      </c>
      <c r="G57" s="26"/>
      <c r="H57" s="41"/>
      <c r="I57" s="26"/>
      <c r="J57" s="26"/>
      <c r="K57" s="26"/>
      <c r="L57" s="114">
        <v>1</v>
      </c>
      <c r="M57" s="25"/>
      <c r="N57" s="26"/>
      <c r="O57" s="26"/>
      <c r="P57" s="114">
        <v>1</v>
      </c>
      <c r="Q57" s="25"/>
      <c r="R57" s="26"/>
      <c r="S57" s="26"/>
      <c r="T57" s="114">
        <v>1</v>
      </c>
      <c r="U57" s="26"/>
      <c r="V57" s="25"/>
      <c r="W57" s="26"/>
      <c r="X57" s="26"/>
      <c r="Y57" s="25"/>
      <c r="Z57" s="114">
        <v>1</v>
      </c>
      <c r="AA57" s="26"/>
      <c r="AB57" s="26"/>
      <c r="AC57" s="41"/>
      <c r="AD57" s="41"/>
      <c r="AE57" s="114">
        <v>1</v>
      </c>
      <c r="AF57" s="41"/>
      <c r="AG57" s="25"/>
      <c r="AH57" s="114">
        <v>1</v>
      </c>
      <c r="AI57" s="26"/>
      <c r="AJ57" s="26"/>
      <c r="AK57" s="25"/>
      <c r="AL57" s="114">
        <v>1</v>
      </c>
      <c r="AM57" s="26"/>
      <c r="AN57" s="39">
        <f t="shared" si="5"/>
        <v>8</v>
      </c>
      <c r="AO57" s="3">
        <f t="shared" si="8"/>
        <v>136</v>
      </c>
      <c r="AP57" s="40">
        <f t="shared" si="7"/>
        <v>5.8823529411764705E-2</v>
      </c>
    </row>
    <row r="58" spans="1:42" x14ac:dyDescent="0.25">
      <c r="A58" s="177"/>
      <c r="B58" s="141"/>
      <c r="C58" s="109" t="s">
        <v>168</v>
      </c>
      <c r="D58" s="44"/>
      <c r="E58" s="25"/>
      <c r="F58" s="114">
        <v>1</v>
      </c>
      <c r="G58" s="26"/>
      <c r="H58" s="41"/>
      <c r="I58" s="26"/>
      <c r="J58" s="26"/>
      <c r="K58" s="26"/>
      <c r="L58" s="114">
        <v>1</v>
      </c>
      <c r="M58" s="25"/>
      <c r="N58" s="26"/>
      <c r="O58" s="26"/>
      <c r="P58" s="114">
        <v>1</v>
      </c>
      <c r="Q58" s="25"/>
      <c r="R58" s="26"/>
      <c r="S58" s="26"/>
      <c r="T58" s="114">
        <v>1</v>
      </c>
      <c r="U58" s="26"/>
      <c r="V58" s="25"/>
      <c r="W58" s="26"/>
      <c r="X58" s="26"/>
      <c r="Y58" s="25"/>
      <c r="Z58" s="114">
        <v>1</v>
      </c>
      <c r="AA58" s="26"/>
      <c r="AB58" s="26"/>
      <c r="AC58" s="41"/>
      <c r="AD58" s="41"/>
      <c r="AE58" s="114">
        <v>1</v>
      </c>
      <c r="AF58" s="41"/>
      <c r="AG58" s="25"/>
      <c r="AH58" s="114">
        <v>1</v>
      </c>
      <c r="AI58" s="26"/>
      <c r="AJ58" s="26"/>
      <c r="AK58" s="25"/>
      <c r="AL58" s="114">
        <v>1</v>
      </c>
      <c r="AM58" s="26"/>
      <c r="AN58" s="39">
        <f t="shared" si="5"/>
        <v>8</v>
      </c>
      <c r="AO58" s="3">
        <f t="shared" si="8"/>
        <v>136</v>
      </c>
      <c r="AP58" s="40">
        <f t="shared" si="7"/>
        <v>5.8823529411764705E-2</v>
      </c>
    </row>
    <row r="59" spans="1:42" ht="12.75" customHeight="1" x14ac:dyDescent="0.25">
      <c r="A59" s="177"/>
      <c r="B59" s="142"/>
      <c r="C59" s="38" t="s">
        <v>169</v>
      </c>
      <c r="D59" s="44"/>
      <c r="E59" s="25"/>
      <c r="F59" s="114">
        <v>1</v>
      </c>
      <c r="G59" s="26"/>
      <c r="H59" s="25"/>
      <c r="I59" s="25"/>
      <c r="J59" s="41"/>
      <c r="K59" s="25"/>
      <c r="L59" s="114">
        <v>1</v>
      </c>
      <c r="M59" s="25"/>
      <c r="N59" s="25"/>
      <c r="O59" s="25"/>
      <c r="P59" s="114">
        <v>1</v>
      </c>
      <c r="Q59" s="25"/>
      <c r="R59" s="26"/>
      <c r="S59" s="26"/>
      <c r="T59" s="114">
        <v>1</v>
      </c>
      <c r="U59" s="26"/>
      <c r="V59" s="25"/>
      <c r="W59" s="26"/>
      <c r="X59" s="26"/>
      <c r="Y59" s="25"/>
      <c r="Z59" s="114">
        <v>1</v>
      </c>
      <c r="AA59" s="26"/>
      <c r="AB59" s="26"/>
      <c r="AC59" s="26"/>
      <c r="AD59" s="26"/>
      <c r="AE59" s="114">
        <v>1</v>
      </c>
      <c r="AF59" s="25"/>
      <c r="AG59" s="25"/>
      <c r="AH59" s="114">
        <v>1</v>
      </c>
      <c r="AI59" s="25"/>
      <c r="AJ59" s="41"/>
      <c r="AK59" s="41"/>
      <c r="AL59" s="114">
        <v>1</v>
      </c>
      <c r="AM59" s="26"/>
      <c r="AN59" s="39">
        <f t="shared" si="5"/>
        <v>8</v>
      </c>
      <c r="AO59" s="3">
        <f t="shared" si="8"/>
        <v>136</v>
      </c>
      <c r="AP59" s="40">
        <f t="shared" si="7"/>
        <v>5.8823529411764705E-2</v>
      </c>
    </row>
    <row r="60" spans="1:42" x14ac:dyDescent="0.25">
      <c r="A60" s="177"/>
      <c r="B60" s="140" t="s">
        <v>15</v>
      </c>
      <c r="C60" s="38" t="s">
        <v>71</v>
      </c>
      <c r="D60" s="44"/>
      <c r="E60" s="25"/>
      <c r="F60" s="25"/>
      <c r="G60" s="25"/>
      <c r="H60" s="26"/>
      <c r="I60" s="41"/>
      <c r="J60" s="25"/>
      <c r="K60" s="25"/>
      <c r="L60" s="25"/>
      <c r="M60" s="25"/>
      <c r="N60" s="25"/>
      <c r="O60" s="25"/>
      <c r="P60" s="25"/>
      <c r="Q60" s="25"/>
      <c r="R60" s="26"/>
      <c r="S60" s="26"/>
      <c r="T60" s="26"/>
      <c r="U60" s="26"/>
      <c r="V60" s="25"/>
      <c r="W60" s="26"/>
      <c r="X60" s="26"/>
      <c r="Y60" s="25"/>
      <c r="Z60" s="26"/>
      <c r="AA60" s="26"/>
      <c r="AB60" s="26"/>
      <c r="AC60" s="26"/>
      <c r="AD60" s="26"/>
      <c r="AE60" s="26"/>
      <c r="AF60" s="25"/>
      <c r="AG60" s="25"/>
      <c r="AH60" s="25"/>
      <c r="AI60" s="25"/>
      <c r="AJ60" s="41"/>
      <c r="AK60" s="41"/>
      <c r="AL60" s="26"/>
      <c r="AM60" s="114">
        <v>1</v>
      </c>
      <c r="AN60" s="39">
        <f t="shared" si="5"/>
        <v>1</v>
      </c>
      <c r="AO60" s="3">
        <f t="shared" si="8"/>
        <v>136</v>
      </c>
      <c r="AP60" s="40">
        <f t="shared" si="7"/>
        <v>7.3529411764705881E-3</v>
      </c>
    </row>
    <row r="61" spans="1:42" x14ac:dyDescent="0.25">
      <c r="A61" s="177"/>
      <c r="B61" s="141"/>
      <c r="C61" s="109" t="s">
        <v>72</v>
      </c>
      <c r="D61" s="44"/>
      <c r="E61" s="25"/>
      <c r="F61" s="25"/>
      <c r="G61" s="25"/>
      <c r="H61" s="26"/>
      <c r="I61" s="41"/>
      <c r="J61" s="25"/>
      <c r="K61" s="25"/>
      <c r="L61" s="25"/>
      <c r="M61" s="25"/>
      <c r="N61" s="25"/>
      <c r="O61" s="25"/>
      <c r="P61" s="25"/>
      <c r="Q61" s="25"/>
      <c r="R61" s="26"/>
      <c r="S61" s="26"/>
      <c r="T61" s="26"/>
      <c r="U61" s="26"/>
      <c r="V61" s="25"/>
      <c r="W61" s="26"/>
      <c r="X61" s="26"/>
      <c r="Y61" s="25"/>
      <c r="Z61" s="26"/>
      <c r="AA61" s="26"/>
      <c r="AB61" s="26"/>
      <c r="AC61" s="26"/>
      <c r="AD61" s="26"/>
      <c r="AE61" s="26"/>
      <c r="AF61" s="25"/>
      <c r="AG61" s="25"/>
      <c r="AH61" s="25"/>
      <c r="AI61" s="25"/>
      <c r="AJ61" s="41"/>
      <c r="AK61" s="41"/>
      <c r="AL61" s="26"/>
      <c r="AM61" s="114">
        <v>1</v>
      </c>
      <c r="AN61" s="39">
        <f t="shared" si="5"/>
        <v>1</v>
      </c>
      <c r="AO61" s="3">
        <f t="shared" si="8"/>
        <v>136</v>
      </c>
      <c r="AP61" s="40">
        <f t="shared" si="7"/>
        <v>7.3529411764705881E-3</v>
      </c>
    </row>
    <row r="62" spans="1:42" x14ac:dyDescent="0.25">
      <c r="A62" s="177"/>
      <c r="B62" s="141"/>
      <c r="C62" s="109" t="s">
        <v>73</v>
      </c>
      <c r="D62" s="44"/>
      <c r="E62" s="25"/>
      <c r="F62" s="25"/>
      <c r="G62" s="25"/>
      <c r="H62" s="26"/>
      <c r="I62" s="41"/>
      <c r="J62" s="25"/>
      <c r="K62" s="25"/>
      <c r="L62" s="25"/>
      <c r="M62" s="25"/>
      <c r="N62" s="25"/>
      <c r="O62" s="25"/>
      <c r="P62" s="25"/>
      <c r="Q62" s="25"/>
      <c r="R62" s="26"/>
      <c r="S62" s="26"/>
      <c r="T62" s="26"/>
      <c r="U62" s="26"/>
      <c r="V62" s="25"/>
      <c r="W62" s="26"/>
      <c r="X62" s="26"/>
      <c r="Y62" s="25"/>
      <c r="Z62" s="26"/>
      <c r="AA62" s="26"/>
      <c r="AB62" s="26"/>
      <c r="AC62" s="26"/>
      <c r="AD62" s="26"/>
      <c r="AE62" s="26"/>
      <c r="AF62" s="25"/>
      <c r="AG62" s="25"/>
      <c r="AH62" s="25"/>
      <c r="AI62" s="25"/>
      <c r="AJ62" s="41"/>
      <c r="AK62" s="41"/>
      <c r="AL62" s="26"/>
      <c r="AM62" s="114">
        <v>1</v>
      </c>
      <c r="AN62" s="39">
        <f t="shared" si="5"/>
        <v>1</v>
      </c>
      <c r="AO62" s="3">
        <f t="shared" si="8"/>
        <v>136</v>
      </c>
      <c r="AP62" s="40">
        <f t="shared" si="7"/>
        <v>7.3529411764705881E-3</v>
      </c>
    </row>
    <row r="63" spans="1:42" x14ac:dyDescent="0.25">
      <c r="A63" s="177"/>
      <c r="B63" s="141"/>
      <c r="C63" s="109" t="s">
        <v>165</v>
      </c>
      <c r="D63" s="44"/>
      <c r="E63" s="25"/>
      <c r="F63" s="25"/>
      <c r="G63" s="25"/>
      <c r="H63" s="26"/>
      <c r="I63" s="41"/>
      <c r="J63" s="25"/>
      <c r="K63" s="25"/>
      <c r="L63" s="25"/>
      <c r="M63" s="25"/>
      <c r="N63" s="25"/>
      <c r="O63" s="25"/>
      <c r="P63" s="25"/>
      <c r="Q63" s="25"/>
      <c r="R63" s="26"/>
      <c r="S63" s="26"/>
      <c r="T63" s="26"/>
      <c r="U63" s="26"/>
      <c r="V63" s="25"/>
      <c r="W63" s="26"/>
      <c r="X63" s="26"/>
      <c r="Y63" s="25"/>
      <c r="Z63" s="26"/>
      <c r="AA63" s="26"/>
      <c r="AB63" s="26"/>
      <c r="AC63" s="26"/>
      <c r="AD63" s="26"/>
      <c r="AE63" s="26"/>
      <c r="AF63" s="25"/>
      <c r="AG63" s="25"/>
      <c r="AH63" s="25"/>
      <c r="AI63" s="25"/>
      <c r="AJ63" s="41"/>
      <c r="AK63" s="41"/>
      <c r="AL63" s="26"/>
      <c r="AM63" s="114">
        <v>1</v>
      </c>
      <c r="AN63" s="39">
        <f t="shared" si="5"/>
        <v>1</v>
      </c>
      <c r="AO63" s="3">
        <f t="shared" si="8"/>
        <v>136</v>
      </c>
      <c r="AP63" s="40">
        <f t="shared" si="7"/>
        <v>7.3529411764705881E-3</v>
      </c>
    </row>
    <row r="64" spans="1:42" x14ac:dyDescent="0.25">
      <c r="A64" s="177"/>
      <c r="B64" s="141"/>
      <c r="C64" s="109" t="s">
        <v>166</v>
      </c>
      <c r="D64" s="44"/>
      <c r="E64" s="25"/>
      <c r="F64" s="25"/>
      <c r="G64" s="25"/>
      <c r="H64" s="26"/>
      <c r="I64" s="41"/>
      <c r="J64" s="25"/>
      <c r="K64" s="25"/>
      <c r="L64" s="25"/>
      <c r="M64" s="25"/>
      <c r="N64" s="25"/>
      <c r="O64" s="25"/>
      <c r="P64" s="25"/>
      <c r="Q64" s="25"/>
      <c r="R64" s="26"/>
      <c r="S64" s="26"/>
      <c r="T64" s="26"/>
      <c r="U64" s="26"/>
      <c r="V64" s="25"/>
      <c r="W64" s="26"/>
      <c r="X64" s="26"/>
      <c r="Y64" s="25"/>
      <c r="Z64" s="26"/>
      <c r="AA64" s="26"/>
      <c r="AB64" s="26"/>
      <c r="AC64" s="26"/>
      <c r="AD64" s="26"/>
      <c r="AE64" s="26"/>
      <c r="AF64" s="25"/>
      <c r="AG64" s="25"/>
      <c r="AH64" s="25"/>
      <c r="AI64" s="25"/>
      <c r="AJ64" s="41"/>
      <c r="AK64" s="41"/>
      <c r="AL64" s="26"/>
      <c r="AM64" s="114">
        <v>1</v>
      </c>
      <c r="AN64" s="39">
        <f t="shared" si="5"/>
        <v>1</v>
      </c>
      <c r="AO64" s="3">
        <f t="shared" si="8"/>
        <v>136</v>
      </c>
      <c r="AP64" s="40">
        <f t="shared" si="7"/>
        <v>7.3529411764705881E-3</v>
      </c>
    </row>
    <row r="65" spans="1:42" x14ac:dyDescent="0.25">
      <c r="A65" s="177"/>
      <c r="B65" s="141"/>
      <c r="C65" s="109" t="s">
        <v>167</v>
      </c>
      <c r="D65" s="44"/>
      <c r="E65" s="25"/>
      <c r="F65" s="25"/>
      <c r="G65" s="25"/>
      <c r="H65" s="26"/>
      <c r="I65" s="41"/>
      <c r="J65" s="25"/>
      <c r="K65" s="25"/>
      <c r="L65" s="25"/>
      <c r="M65" s="25"/>
      <c r="N65" s="25"/>
      <c r="O65" s="25"/>
      <c r="P65" s="25"/>
      <c r="Q65" s="25"/>
      <c r="R65" s="26"/>
      <c r="S65" s="26"/>
      <c r="T65" s="26"/>
      <c r="U65" s="26"/>
      <c r="V65" s="25"/>
      <c r="W65" s="26"/>
      <c r="X65" s="26"/>
      <c r="Y65" s="25"/>
      <c r="Z65" s="26"/>
      <c r="AA65" s="26"/>
      <c r="AB65" s="26"/>
      <c r="AC65" s="26"/>
      <c r="AD65" s="26"/>
      <c r="AE65" s="26"/>
      <c r="AF65" s="25"/>
      <c r="AG65" s="25"/>
      <c r="AH65" s="25"/>
      <c r="AI65" s="25"/>
      <c r="AJ65" s="41"/>
      <c r="AK65" s="41"/>
      <c r="AL65" s="26"/>
      <c r="AM65" s="114">
        <v>1</v>
      </c>
      <c r="AN65" s="39">
        <f t="shared" si="5"/>
        <v>1</v>
      </c>
      <c r="AO65" s="3">
        <f t="shared" si="8"/>
        <v>136</v>
      </c>
      <c r="AP65" s="40">
        <f t="shared" si="7"/>
        <v>7.3529411764705881E-3</v>
      </c>
    </row>
    <row r="66" spans="1:42" x14ac:dyDescent="0.25">
      <c r="A66" s="177"/>
      <c r="B66" s="141"/>
      <c r="C66" s="38" t="s">
        <v>168</v>
      </c>
      <c r="D66" s="44"/>
      <c r="E66" s="25"/>
      <c r="F66" s="26"/>
      <c r="G66" s="113"/>
      <c r="H66" s="43"/>
      <c r="I66" s="184"/>
      <c r="J66" s="113"/>
      <c r="K66" s="113"/>
      <c r="L66" s="26"/>
      <c r="M66" s="25"/>
      <c r="N66" s="26"/>
      <c r="O66" s="26"/>
      <c r="P66" s="26"/>
      <c r="Q66" s="25"/>
      <c r="R66" s="26"/>
      <c r="S66" s="26"/>
      <c r="T66" s="26"/>
      <c r="U66" s="26"/>
      <c r="V66" s="25"/>
      <c r="W66" s="26"/>
      <c r="X66" s="26"/>
      <c r="Y66" s="25"/>
      <c r="Z66" s="26"/>
      <c r="AA66" s="26"/>
      <c r="AB66" s="26"/>
      <c r="AC66" s="26"/>
      <c r="AD66" s="26"/>
      <c r="AE66" s="26"/>
      <c r="AF66" s="25"/>
      <c r="AG66" s="25"/>
      <c r="AH66" s="25"/>
      <c r="AI66" s="25"/>
      <c r="AJ66" s="41"/>
      <c r="AK66" s="41"/>
      <c r="AL66" s="26"/>
      <c r="AM66" s="114">
        <v>1</v>
      </c>
      <c r="AN66" s="39">
        <f t="shared" si="5"/>
        <v>1</v>
      </c>
      <c r="AO66" s="3">
        <f t="shared" si="8"/>
        <v>136</v>
      </c>
      <c r="AP66" s="40">
        <f t="shared" si="7"/>
        <v>7.3529411764705881E-3</v>
      </c>
    </row>
    <row r="67" spans="1:42" x14ac:dyDescent="0.25">
      <c r="A67" s="177"/>
      <c r="B67" s="142"/>
      <c r="C67" s="38" t="s">
        <v>169</v>
      </c>
      <c r="D67" s="44"/>
      <c r="E67" s="25"/>
      <c r="F67" s="26"/>
      <c r="G67" s="43"/>
      <c r="H67" s="26"/>
      <c r="I67" s="25"/>
      <c r="J67" s="26"/>
      <c r="K67" s="26"/>
      <c r="L67" s="26"/>
      <c r="M67" s="25"/>
      <c r="N67" s="26"/>
      <c r="O67" s="26"/>
      <c r="P67" s="26"/>
      <c r="Q67" s="25"/>
      <c r="R67" s="26"/>
      <c r="S67" s="26"/>
      <c r="T67" s="26"/>
      <c r="U67" s="26"/>
      <c r="V67" s="25"/>
      <c r="W67" s="26"/>
      <c r="X67" s="26"/>
      <c r="Y67" s="25"/>
      <c r="Z67" s="26"/>
      <c r="AA67" s="26"/>
      <c r="AB67" s="26"/>
      <c r="AC67" s="26"/>
      <c r="AD67" s="26"/>
      <c r="AE67" s="26"/>
      <c r="AF67" s="25"/>
      <c r="AG67" s="25"/>
      <c r="AH67" s="25"/>
      <c r="AI67" s="25"/>
      <c r="AJ67" s="41"/>
      <c r="AK67" s="41"/>
      <c r="AL67" s="26"/>
      <c r="AM67" s="114">
        <v>1</v>
      </c>
      <c r="AN67" s="39">
        <f t="shared" si="5"/>
        <v>1</v>
      </c>
      <c r="AO67" s="3">
        <f t="shared" si="8"/>
        <v>136</v>
      </c>
      <c r="AP67" s="40">
        <f t="shared" si="7"/>
        <v>7.3529411764705881E-3</v>
      </c>
    </row>
    <row r="68" spans="1:42" x14ac:dyDescent="0.25">
      <c r="A68" s="177"/>
      <c r="B68" s="140" t="s">
        <v>16</v>
      </c>
      <c r="C68" s="38" t="s">
        <v>71</v>
      </c>
      <c r="D68" s="44"/>
      <c r="E68" s="25"/>
      <c r="F68" s="26"/>
      <c r="G68" s="26"/>
      <c r="H68" s="26"/>
      <c r="I68" s="25"/>
      <c r="J68" s="26"/>
      <c r="K68" s="26"/>
      <c r="L68" s="26"/>
      <c r="M68" s="25"/>
      <c r="N68" s="26"/>
      <c r="O68" s="26"/>
      <c r="P68" s="26"/>
      <c r="Q68" s="26"/>
      <c r="R68" s="26"/>
      <c r="S68" s="26"/>
      <c r="T68" s="26"/>
      <c r="U68" s="26"/>
      <c r="V68" s="25"/>
      <c r="W68" s="26"/>
      <c r="X68" s="26"/>
      <c r="Y68" s="25"/>
      <c r="Z68" s="26"/>
      <c r="AA68" s="26"/>
      <c r="AB68" s="26"/>
      <c r="AC68" s="26"/>
      <c r="AD68" s="26"/>
      <c r="AE68" s="26"/>
      <c r="AF68" s="26"/>
      <c r="AG68" s="25"/>
      <c r="AH68" s="25"/>
      <c r="AI68" s="41"/>
      <c r="AJ68" s="41"/>
      <c r="AK68" s="41"/>
      <c r="AL68" s="26"/>
      <c r="AM68" s="114">
        <v>1</v>
      </c>
      <c r="AN68" s="39">
        <f t="shared" si="5"/>
        <v>1</v>
      </c>
      <c r="AO68" s="3">
        <f>34*2</f>
        <v>68</v>
      </c>
      <c r="AP68" s="40">
        <f t="shared" si="7"/>
        <v>1.4705882352941176E-2</v>
      </c>
    </row>
    <row r="69" spans="1:42" ht="12.75" customHeight="1" x14ac:dyDescent="0.25">
      <c r="A69" s="177"/>
      <c r="B69" s="141"/>
      <c r="C69" s="38" t="s">
        <v>72</v>
      </c>
      <c r="D69" s="44"/>
      <c r="E69" s="25"/>
      <c r="F69" s="26"/>
      <c r="G69" s="26"/>
      <c r="H69" s="26"/>
      <c r="I69" s="25"/>
      <c r="J69" s="26"/>
      <c r="K69" s="26"/>
      <c r="L69" s="26"/>
      <c r="M69" s="25"/>
      <c r="N69" s="26"/>
      <c r="O69" s="26"/>
      <c r="P69" s="26"/>
      <c r="Q69" s="25"/>
      <c r="R69" s="26"/>
      <c r="S69" s="26"/>
      <c r="T69" s="26"/>
      <c r="U69" s="26"/>
      <c r="V69" s="25"/>
      <c r="W69" s="26"/>
      <c r="X69" s="26"/>
      <c r="Y69" s="25"/>
      <c r="Z69" s="26"/>
      <c r="AA69" s="26"/>
      <c r="AB69" s="26"/>
      <c r="AC69" s="25"/>
      <c r="AD69" s="26"/>
      <c r="AE69" s="26"/>
      <c r="AF69" s="41"/>
      <c r="AG69" s="25"/>
      <c r="AH69" s="25"/>
      <c r="AI69" s="26"/>
      <c r="AJ69" s="26"/>
      <c r="AK69" s="25"/>
      <c r="AL69" s="26"/>
      <c r="AM69" s="114">
        <v>1</v>
      </c>
      <c r="AN69" s="39">
        <f t="shared" si="5"/>
        <v>1</v>
      </c>
      <c r="AO69" s="3">
        <f t="shared" ref="AO69:AO83" si="9">34*2</f>
        <v>68</v>
      </c>
      <c r="AP69" s="40">
        <f t="shared" si="7"/>
        <v>1.4705882352941176E-2</v>
      </c>
    </row>
    <row r="70" spans="1:42" ht="12.75" customHeight="1" x14ac:dyDescent="0.25">
      <c r="A70" s="177"/>
      <c r="B70" s="141"/>
      <c r="C70" s="109" t="s">
        <v>73</v>
      </c>
      <c r="D70" s="44"/>
      <c r="E70" s="25"/>
      <c r="F70" s="26"/>
      <c r="G70" s="26"/>
      <c r="H70" s="26"/>
      <c r="I70" s="25"/>
      <c r="J70" s="26"/>
      <c r="K70" s="26"/>
      <c r="L70" s="26"/>
      <c r="M70" s="25"/>
      <c r="N70" s="26"/>
      <c r="O70" s="26"/>
      <c r="P70" s="26"/>
      <c r="Q70" s="25"/>
      <c r="R70" s="26"/>
      <c r="S70" s="26"/>
      <c r="T70" s="26"/>
      <c r="U70" s="26"/>
      <c r="V70" s="25"/>
      <c r="W70" s="26"/>
      <c r="X70" s="26"/>
      <c r="Y70" s="25"/>
      <c r="Z70" s="26"/>
      <c r="AA70" s="26"/>
      <c r="AB70" s="26"/>
      <c r="AC70" s="25"/>
      <c r="AD70" s="26"/>
      <c r="AE70" s="26"/>
      <c r="AF70" s="41"/>
      <c r="AG70" s="25"/>
      <c r="AH70" s="25"/>
      <c r="AI70" s="26"/>
      <c r="AJ70" s="26"/>
      <c r="AK70" s="25"/>
      <c r="AL70" s="26"/>
      <c r="AM70" s="114">
        <v>1</v>
      </c>
      <c r="AN70" s="39">
        <f t="shared" si="5"/>
        <v>1</v>
      </c>
      <c r="AO70" s="3">
        <f t="shared" si="9"/>
        <v>68</v>
      </c>
      <c r="AP70" s="40">
        <f t="shared" si="7"/>
        <v>1.4705882352941176E-2</v>
      </c>
    </row>
    <row r="71" spans="1:42" ht="12.75" customHeight="1" x14ac:dyDescent="0.25">
      <c r="A71" s="177"/>
      <c r="B71" s="141"/>
      <c r="C71" s="109" t="s">
        <v>165</v>
      </c>
      <c r="D71" s="44"/>
      <c r="E71" s="25"/>
      <c r="F71" s="26"/>
      <c r="G71" s="26"/>
      <c r="H71" s="26"/>
      <c r="I71" s="25"/>
      <c r="J71" s="26"/>
      <c r="K71" s="26"/>
      <c r="L71" s="26"/>
      <c r="M71" s="25"/>
      <c r="N71" s="26"/>
      <c r="O71" s="26"/>
      <c r="P71" s="26"/>
      <c r="Q71" s="25"/>
      <c r="R71" s="26"/>
      <c r="S71" s="26"/>
      <c r="T71" s="26"/>
      <c r="U71" s="26"/>
      <c r="V71" s="25"/>
      <c r="W71" s="26"/>
      <c r="X71" s="26"/>
      <c r="Y71" s="25"/>
      <c r="Z71" s="26"/>
      <c r="AA71" s="26"/>
      <c r="AB71" s="26"/>
      <c r="AC71" s="25"/>
      <c r="AD71" s="26"/>
      <c r="AE71" s="26"/>
      <c r="AF71" s="41"/>
      <c r="AG71" s="25"/>
      <c r="AH71" s="25"/>
      <c r="AI71" s="26"/>
      <c r="AJ71" s="26"/>
      <c r="AK71" s="25"/>
      <c r="AL71" s="26"/>
      <c r="AM71" s="114">
        <v>1</v>
      </c>
      <c r="AN71" s="39">
        <f t="shared" si="5"/>
        <v>1</v>
      </c>
      <c r="AO71" s="3">
        <f t="shared" si="9"/>
        <v>68</v>
      </c>
      <c r="AP71" s="40">
        <f t="shared" si="7"/>
        <v>1.4705882352941176E-2</v>
      </c>
    </row>
    <row r="72" spans="1:42" ht="12.75" customHeight="1" x14ac:dyDescent="0.25">
      <c r="A72" s="177"/>
      <c r="B72" s="141"/>
      <c r="C72" s="109" t="s">
        <v>166</v>
      </c>
      <c r="D72" s="44"/>
      <c r="E72" s="25"/>
      <c r="F72" s="26"/>
      <c r="G72" s="26"/>
      <c r="H72" s="26"/>
      <c r="I72" s="25"/>
      <c r="J72" s="26"/>
      <c r="K72" s="26"/>
      <c r="L72" s="26"/>
      <c r="M72" s="25"/>
      <c r="N72" s="26"/>
      <c r="O72" s="26"/>
      <c r="P72" s="26"/>
      <c r="Q72" s="25"/>
      <c r="R72" s="26"/>
      <c r="S72" s="26"/>
      <c r="T72" s="26"/>
      <c r="U72" s="26"/>
      <c r="V72" s="25"/>
      <c r="W72" s="26"/>
      <c r="X72" s="26"/>
      <c r="Y72" s="25"/>
      <c r="Z72" s="26"/>
      <c r="AA72" s="26"/>
      <c r="AB72" s="26"/>
      <c r="AC72" s="25"/>
      <c r="AD72" s="26"/>
      <c r="AE72" s="26"/>
      <c r="AF72" s="41"/>
      <c r="AG72" s="25"/>
      <c r="AH72" s="25"/>
      <c r="AI72" s="26"/>
      <c r="AJ72" s="26"/>
      <c r="AK72" s="25"/>
      <c r="AL72" s="26"/>
      <c r="AM72" s="114">
        <v>1</v>
      </c>
      <c r="AN72" s="39">
        <f t="shared" si="5"/>
        <v>1</v>
      </c>
      <c r="AO72" s="3">
        <f t="shared" si="9"/>
        <v>68</v>
      </c>
      <c r="AP72" s="40">
        <f t="shared" si="7"/>
        <v>1.4705882352941176E-2</v>
      </c>
    </row>
    <row r="73" spans="1:42" ht="12.75" customHeight="1" x14ac:dyDescent="0.25">
      <c r="A73" s="177"/>
      <c r="B73" s="141"/>
      <c r="C73" s="109" t="s">
        <v>167</v>
      </c>
      <c r="D73" s="44"/>
      <c r="E73" s="25"/>
      <c r="F73" s="26"/>
      <c r="G73" s="26"/>
      <c r="H73" s="26"/>
      <c r="I73" s="25"/>
      <c r="J73" s="26"/>
      <c r="K73" s="26"/>
      <c r="L73" s="26"/>
      <c r="M73" s="25"/>
      <c r="N73" s="26"/>
      <c r="O73" s="26"/>
      <c r="P73" s="26"/>
      <c r="Q73" s="25"/>
      <c r="R73" s="26"/>
      <c r="S73" s="26"/>
      <c r="T73" s="26"/>
      <c r="U73" s="26"/>
      <c r="V73" s="25"/>
      <c r="W73" s="26"/>
      <c r="X73" s="26"/>
      <c r="Y73" s="25"/>
      <c r="Z73" s="26"/>
      <c r="AA73" s="26"/>
      <c r="AB73" s="26"/>
      <c r="AC73" s="25"/>
      <c r="AD73" s="26"/>
      <c r="AE73" s="26"/>
      <c r="AF73" s="41"/>
      <c r="AG73" s="25"/>
      <c r="AH73" s="25"/>
      <c r="AI73" s="26"/>
      <c r="AJ73" s="26"/>
      <c r="AK73" s="25"/>
      <c r="AL73" s="26"/>
      <c r="AM73" s="114">
        <v>1</v>
      </c>
      <c r="AN73" s="39">
        <f t="shared" si="5"/>
        <v>1</v>
      </c>
      <c r="AO73" s="3">
        <f t="shared" si="9"/>
        <v>68</v>
      </c>
      <c r="AP73" s="40">
        <f t="shared" si="7"/>
        <v>1.4705882352941176E-2</v>
      </c>
    </row>
    <row r="74" spans="1:42" ht="12.75" customHeight="1" x14ac:dyDescent="0.25">
      <c r="A74" s="177"/>
      <c r="B74" s="141"/>
      <c r="C74" s="109" t="s">
        <v>168</v>
      </c>
      <c r="D74" s="44"/>
      <c r="E74" s="25"/>
      <c r="F74" s="26"/>
      <c r="G74" s="26"/>
      <c r="H74" s="26"/>
      <c r="I74" s="25"/>
      <c r="J74" s="26"/>
      <c r="K74" s="26"/>
      <c r="L74" s="26"/>
      <c r="M74" s="25"/>
      <c r="N74" s="26"/>
      <c r="O74" s="26"/>
      <c r="P74" s="26"/>
      <c r="Q74" s="25"/>
      <c r="R74" s="26"/>
      <c r="S74" s="26"/>
      <c r="T74" s="26"/>
      <c r="U74" s="26"/>
      <c r="V74" s="25"/>
      <c r="W74" s="26"/>
      <c r="X74" s="26"/>
      <c r="Y74" s="25"/>
      <c r="Z74" s="26"/>
      <c r="AA74" s="26"/>
      <c r="AB74" s="26"/>
      <c r="AC74" s="25"/>
      <c r="AD74" s="26"/>
      <c r="AE74" s="26"/>
      <c r="AF74" s="41"/>
      <c r="AG74" s="25"/>
      <c r="AH74" s="25"/>
      <c r="AI74" s="26"/>
      <c r="AJ74" s="26"/>
      <c r="AK74" s="25"/>
      <c r="AL74" s="26"/>
      <c r="AM74" s="114">
        <v>1</v>
      </c>
      <c r="AN74" s="39">
        <f t="shared" si="5"/>
        <v>1</v>
      </c>
      <c r="AO74" s="3">
        <f t="shared" si="9"/>
        <v>68</v>
      </c>
      <c r="AP74" s="40">
        <f t="shared" si="7"/>
        <v>1.4705882352941176E-2</v>
      </c>
    </row>
    <row r="75" spans="1:42" ht="12.75" customHeight="1" x14ac:dyDescent="0.25">
      <c r="A75" s="177"/>
      <c r="B75" s="142"/>
      <c r="C75" s="38" t="s">
        <v>169</v>
      </c>
      <c r="D75" s="44"/>
      <c r="E75" s="25"/>
      <c r="F75" s="26"/>
      <c r="G75" s="26"/>
      <c r="H75" s="26"/>
      <c r="I75" s="25"/>
      <c r="J75" s="26"/>
      <c r="K75" s="26"/>
      <c r="L75" s="26"/>
      <c r="M75" s="25"/>
      <c r="N75" s="26"/>
      <c r="O75" s="26"/>
      <c r="P75" s="26"/>
      <c r="Q75" s="25"/>
      <c r="R75" s="26"/>
      <c r="S75" s="26"/>
      <c r="T75" s="26"/>
      <c r="U75" s="26"/>
      <c r="V75" s="25"/>
      <c r="W75" s="26"/>
      <c r="X75" s="26"/>
      <c r="Y75" s="25"/>
      <c r="Z75" s="26"/>
      <c r="AA75" s="26"/>
      <c r="AB75" s="26"/>
      <c r="AC75" s="25"/>
      <c r="AD75" s="26"/>
      <c r="AE75" s="26"/>
      <c r="AF75" s="41"/>
      <c r="AG75" s="25"/>
      <c r="AH75" s="25"/>
      <c r="AI75" s="26"/>
      <c r="AJ75" s="26"/>
      <c r="AK75" s="25"/>
      <c r="AL75" s="26"/>
      <c r="AM75" s="114">
        <v>1</v>
      </c>
      <c r="AN75" s="39">
        <f t="shared" si="5"/>
        <v>1</v>
      </c>
      <c r="AO75" s="3">
        <f t="shared" si="9"/>
        <v>68</v>
      </c>
      <c r="AP75" s="40">
        <f t="shared" si="7"/>
        <v>1.4705882352941176E-2</v>
      </c>
    </row>
    <row r="76" spans="1:42" ht="12.75" customHeight="1" x14ac:dyDescent="0.25">
      <c r="A76" s="177"/>
      <c r="B76" s="180" t="s">
        <v>159</v>
      </c>
      <c r="C76" s="38" t="s">
        <v>71</v>
      </c>
      <c r="D76" s="44"/>
      <c r="E76" s="25"/>
      <c r="F76" s="26"/>
      <c r="G76" s="26"/>
      <c r="H76" s="26"/>
      <c r="I76" s="25"/>
      <c r="J76" s="26"/>
      <c r="K76" s="26"/>
      <c r="L76" s="26"/>
      <c r="M76" s="25"/>
      <c r="N76" s="26"/>
      <c r="O76" s="26"/>
      <c r="P76" s="26"/>
      <c r="Q76" s="25"/>
      <c r="R76" s="114">
        <v>1</v>
      </c>
      <c r="S76" s="26"/>
      <c r="T76" s="26"/>
      <c r="U76" s="26"/>
      <c r="V76" s="25"/>
      <c r="W76" s="26"/>
      <c r="X76" s="26"/>
      <c r="Y76" s="25"/>
      <c r="Z76" s="26"/>
      <c r="AA76" s="26"/>
      <c r="AB76" s="114">
        <v>1</v>
      </c>
      <c r="AC76" s="25"/>
      <c r="AD76" s="26"/>
      <c r="AE76" s="26"/>
      <c r="AF76" s="41"/>
      <c r="AG76" s="25"/>
      <c r="AH76" s="115">
        <v>1</v>
      </c>
      <c r="AI76" s="26"/>
      <c r="AJ76" s="26"/>
      <c r="AK76" s="25"/>
      <c r="AL76" s="26"/>
      <c r="AM76" s="114">
        <v>1</v>
      </c>
      <c r="AN76" s="39">
        <f t="shared" si="5"/>
        <v>4</v>
      </c>
      <c r="AO76" s="3">
        <f t="shared" si="9"/>
        <v>68</v>
      </c>
      <c r="AP76" s="40">
        <f t="shared" si="7"/>
        <v>5.8823529411764705E-2</v>
      </c>
    </row>
    <row r="77" spans="1:42" ht="12.75" customHeight="1" x14ac:dyDescent="0.25">
      <c r="A77" s="177"/>
      <c r="B77" s="181"/>
      <c r="C77" s="38" t="s">
        <v>72</v>
      </c>
      <c r="D77" s="44"/>
      <c r="E77" s="25"/>
      <c r="F77" s="26"/>
      <c r="G77" s="26"/>
      <c r="H77" s="26"/>
      <c r="I77" s="25"/>
      <c r="J77" s="26"/>
      <c r="K77" s="26"/>
      <c r="L77" s="26"/>
      <c r="M77" s="25"/>
      <c r="N77" s="26"/>
      <c r="O77" s="26"/>
      <c r="P77" s="26"/>
      <c r="Q77" s="25"/>
      <c r="R77" s="114">
        <v>1</v>
      </c>
      <c r="S77" s="26"/>
      <c r="T77" s="26"/>
      <c r="U77" s="26"/>
      <c r="V77" s="25"/>
      <c r="W77" s="26"/>
      <c r="X77" s="26"/>
      <c r="Y77" s="25"/>
      <c r="Z77" s="26"/>
      <c r="AA77" s="26"/>
      <c r="AB77" s="114">
        <v>1</v>
      </c>
      <c r="AC77" s="25"/>
      <c r="AD77" s="26"/>
      <c r="AE77" s="26"/>
      <c r="AF77" s="41"/>
      <c r="AG77" s="25"/>
      <c r="AH77" s="115">
        <v>1</v>
      </c>
      <c r="AI77" s="26"/>
      <c r="AJ77" s="26"/>
      <c r="AK77" s="25"/>
      <c r="AL77" s="26"/>
      <c r="AM77" s="114">
        <v>1</v>
      </c>
      <c r="AN77" s="39">
        <f t="shared" si="5"/>
        <v>4</v>
      </c>
      <c r="AO77" s="3">
        <f t="shared" si="9"/>
        <v>68</v>
      </c>
      <c r="AP77" s="40">
        <f t="shared" si="7"/>
        <v>5.8823529411764705E-2</v>
      </c>
    </row>
    <row r="78" spans="1:42" ht="12.75" customHeight="1" x14ac:dyDescent="0.25">
      <c r="A78" s="177"/>
      <c r="B78" s="181"/>
      <c r="C78" s="109" t="s">
        <v>73</v>
      </c>
      <c r="D78" s="44"/>
      <c r="E78" s="25"/>
      <c r="F78" s="26"/>
      <c r="G78" s="26"/>
      <c r="H78" s="26"/>
      <c r="I78" s="25"/>
      <c r="J78" s="26"/>
      <c r="K78" s="26"/>
      <c r="L78" s="26"/>
      <c r="M78" s="25"/>
      <c r="N78" s="26"/>
      <c r="O78" s="26"/>
      <c r="P78" s="26"/>
      <c r="Q78" s="25"/>
      <c r="R78" s="114">
        <v>1</v>
      </c>
      <c r="S78" s="26"/>
      <c r="T78" s="26"/>
      <c r="U78" s="26"/>
      <c r="V78" s="25"/>
      <c r="W78" s="26"/>
      <c r="X78" s="26"/>
      <c r="Y78" s="25"/>
      <c r="Z78" s="26"/>
      <c r="AA78" s="26"/>
      <c r="AB78" s="114">
        <v>1</v>
      </c>
      <c r="AC78" s="25"/>
      <c r="AD78" s="26"/>
      <c r="AE78" s="26"/>
      <c r="AF78" s="41"/>
      <c r="AG78" s="25"/>
      <c r="AH78" s="115">
        <v>1</v>
      </c>
      <c r="AI78" s="26"/>
      <c r="AJ78" s="26"/>
      <c r="AK78" s="25"/>
      <c r="AL78" s="26"/>
      <c r="AM78" s="114">
        <v>1</v>
      </c>
      <c r="AN78" s="39">
        <f t="shared" si="5"/>
        <v>4</v>
      </c>
      <c r="AO78" s="3">
        <f t="shared" si="9"/>
        <v>68</v>
      </c>
      <c r="AP78" s="40">
        <f t="shared" si="7"/>
        <v>5.8823529411764705E-2</v>
      </c>
    </row>
    <row r="79" spans="1:42" ht="12.75" customHeight="1" x14ac:dyDescent="0.25">
      <c r="A79" s="177"/>
      <c r="B79" s="181"/>
      <c r="C79" s="109" t="s">
        <v>165</v>
      </c>
      <c r="D79" s="44"/>
      <c r="E79" s="25"/>
      <c r="F79" s="26"/>
      <c r="G79" s="26"/>
      <c r="H79" s="26"/>
      <c r="I79" s="25"/>
      <c r="J79" s="26"/>
      <c r="K79" s="26"/>
      <c r="L79" s="26"/>
      <c r="M79" s="25"/>
      <c r="N79" s="26"/>
      <c r="O79" s="26"/>
      <c r="P79" s="26"/>
      <c r="Q79" s="25"/>
      <c r="R79" s="114">
        <v>1</v>
      </c>
      <c r="S79" s="26"/>
      <c r="T79" s="26"/>
      <c r="U79" s="26"/>
      <c r="V79" s="25"/>
      <c r="W79" s="26"/>
      <c r="X79" s="26"/>
      <c r="Y79" s="25"/>
      <c r="Z79" s="26"/>
      <c r="AA79" s="26"/>
      <c r="AB79" s="114">
        <v>1</v>
      </c>
      <c r="AC79" s="25"/>
      <c r="AD79" s="26"/>
      <c r="AE79" s="26"/>
      <c r="AF79" s="41"/>
      <c r="AG79" s="25"/>
      <c r="AH79" s="115">
        <v>1</v>
      </c>
      <c r="AI79" s="26"/>
      <c r="AJ79" s="26"/>
      <c r="AK79" s="25"/>
      <c r="AL79" s="26"/>
      <c r="AM79" s="114">
        <v>1</v>
      </c>
      <c r="AN79" s="39">
        <f t="shared" si="5"/>
        <v>4</v>
      </c>
      <c r="AO79" s="3">
        <f t="shared" si="9"/>
        <v>68</v>
      </c>
      <c r="AP79" s="40">
        <f t="shared" si="7"/>
        <v>5.8823529411764705E-2</v>
      </c>
    </row>
    <row r="80" spans="1:42" ht="12.75" customHeight="1" x14ac:dyDescent="0.25">
      <c r="A80" s="177"/>
      <c r="B80" s="181"/>
      <c r="C80" s="109" t="s">
        <v>166</v>
      </c>
      <c r="D80" s="44"/>
      <c r="E80" s="25"/>
      <c r="F80" s="26"/>
      <c r="G80" s="26"/>
      <c r="H80" s="26"/>
      <c r="I80" s="25"/>
      <c r="J80" s="26"/>
      <c r="K80" s="26"/>
      <c r="L80" s="26"/>
      <c r="M80" s="25"/>
      <c r="N80" s="26"/>
      <c r="O80" s="26"/>
      <c r="P80" s="26"/>
      <c r="Q80" s="25"/>
      <c r="R80" s="114">
        <v>1</v>
      </c>
      <c r="S80" s="26"/>
      <c r="T80" s="26"/>
      <c r="U80" s="26"/>
      <c r="V80" s="25"/>
      <c r="W80" s="26"/>
      <c r="X80" s="26"/>
      <c r="Y80" s="25"/>
      <c r="Z80" s="26"/>
      <c r="AA80" s="26"/>
      <c r="AB80" s="114">
        <v>1</v>
      </c>
      <c r="AC80" s="25"/>
      <c r="AD80" s="26"/>
      <c r="AE80" s="26"/>
      <c r="AF80" s="41"/>
      <c r="AG80" s="25"/>
      <c r="AH80" s="115">
        <v>1</v>
      </c>
      <c r="AI80" s="26"/>
      <c r="AJ80" s="26"/>
      <c r="AK80" s="25"/>
      <c r="AL80" s="26"/>
      <c r="AM80" s="114">
        <v>1</v>
      </c>
      <c r="AN80" s="39">
        <f t="shared" si="5"/>
        <v>4</v>
      </c>
      <c r="AO80" s="3">
        <f t="shared" si="9"/>
        <v>68</v>
      </c>
      <c r="AP80" s="40">
        <f t="shared" si="7"/>
        <v>5.8823529411764705E-2</v>
      </c>
    </row>
    <row r="81" spans="1:42" ht="12.75" customHeight="1" x14ac:dyDescent="0.25">
      <c r="A81" s="177"/>
      <c r="B81" s="181"/>
      <c r="C81" s="109" t="s">
        <v>167</v>
      </c>
      <c r="D81" s="44"/>
      <c r="E81" s="25"/>
      <c r="F81" s="26"/>
      <c r="G81" s="26"/>
      <c r="H81" s="26"/>
      <c r="I81" s="25"/>
      <c r="J81" s="26"/>
      <c r="K81" s="26"/>
      <c r="L81" s="26"/>
      <c r="M81" s="25"/>
      <c r="N81" s="26"/>
      <c r="O81" s="26"/>
      <c r="P81" s="26"/>
      <c r="Q81" s="25"/>
      <c r="R81" s="114">
        <v>1</v>
      </c>
      <c r="S81" s="26"/>
      <c r="T81" s="26"/>
      <c r="U81" s="26"/>
      <c r="V81" s="25"/>
      <c r="W81" s="26"/>
      <c r="X81" s="26"/>
      <c r="Y81" s="25"/>
      <c r="Z81" s="26"/>
      <c r="AA81" s="26"/>
      <c r="AB81" s="114">
        <v>1</v>
      </c>
      <c r="AC81" s="25"/>
      <c r="AD81" s="26"/>
      <c r="AE81" s="26"/>
      <c r="AF81" s="41"/>
      <c r="AG81" s="25"/>
      <c r="AH81" s="115">
        <v>1</v>
      </c>
      <c r="AI81" s="26"/>
      <c r="AJ81" s="26"/>
      <c r="AK81" s="25"/>
      <c r="AL81" s="26"/>
      <c r="AM81" s="114">
        <v>1</v>
      </c>
      <c r="AN81" s="39">
        <f t="shared" si="5"/>
        <v>4</v>
      </c>
      <c r="AO81" s="3">
        <f t="shared" si="9"/>
        <v>68</v>
      </c>
      <c r="AP81" s="40">
        <f t="shared" si="7"/>
        <v>5.8823529411764705E-2</v>
      </c>
    </row>
    <row r="82" spans="1:42" ht="12.75" customHeight="1" x14ac:dyDescent="0.25">
      <c r="A82" s="177"/>
      <c r="B82" s="181"/>
      <c r="C82" s="109" t="s">
        <v>168</v>
      </c>
      <c r="D82" s="44"/>
      <c r="E82" s="25"/>
      <c r="F82" s="26"/>
      <c r="G82" s="26"/>
      <c r="H82" s="26"/>
      <c r="I82" s="25"/>
      <c r="J82" s="26"/>
      <c r="K82" s="26"/>
      <c r="L82" s="26"/>
      <c r="M82" s="25"/>
      <c r="N82" s="26"/>
      <c r="O82" s="26"/>
      <c r="P82" s="26"/>
      <c r="Q82" s="25"/>
      <c r="R82" s="114">
        <v>1</v>
      </c>
      <c r="S82" s="26"/>
      <c r="T82" s="26"/>
      <c r="U82" s="26"/>
      <c r="V82" s="25"/>
      <c r="W82" s="26"/>
      <c r="X82" s="26"/>
      <c r="Y82" s="25"/>
      <c r="Z82" s="26"/>
      <c r="AA82" s="26"/>
      <c r="AB82" s="114">
        <v>1</v>
      </c>
      <c r="AC82" s="25"/>
      <c r="AD82" s="26"/>
      <c r="AE82" s="26"/>
      <c r="AF82" s="41"/>
      <c r="AG82" s="25"/>
      <c r="AH82" s="115">
        <v>1</v>
      </c>
      <c r="AI82" s="26"/>
      <c r="AJ82" s="26"/>
      <c r="AK82" s="25"/>
      <c r="AL82" s="26"/>
      <c r="AM82" s="114">
        <v>1</v>
      </c>
      <c r="AN82" s="39">
        <f t="shared" si="5"/>
        <v>4</v>
      </c>
      <c r="AO82" s="3">
        <f t="shared" si="9"/>
        <v>68</v>
      </c>
      <c r="AP82" s="40">
        <f t="shared" si="7"/>
        <v>5.8823529411764705E-2</v>
      </c>
    </row>
    <row r="83" spans="1:42" ht="12.75" customHeight="1" x14ac:dyDescent="0.25">
      <c r="A83" s="177"/>
      <c r="B83" s="182"/>
      <c r="C83" s="38" t="s">
        <v>169</v>
      </c>
      <c r="D83" s="44"/>
      <c r="E83" s="25"/>
      <c r="F83" s="26"/>
      <c r="G83" s="26"/>
      <c r="H83" s="26"/>
      <c r="I83" s="25"/>
      <c r="J83" s="26"/>
      <c r="K83" s="26"/>
      <c r="L83" s="26"/>
      <c r="M83" s="25"/>
      <c r="N83" s="26"/>
      <c r="O83" s="26"/>
      <c r="P83" s="26"/>
      <c r="Q83" s="25"/>
      <c r="R83" s="114">
        <v>1</v>
      </c>
      <c r="S83" s="26"/>
      <c r="T83" s="26"/>
      <c r="U83" s="26"/>
      <c r="V83" s="25"/>
      <c r="W83" s="26"/>
      <c r="X83" s="26"/>
      <c r="Y83" s="25"/>
      <c r="Z83" s="26"/>
      <c r="AA83" s="26"/>
      <c r="AB83" s="114">
        <v>1</v>
      </c>
      <c r="AC83" s="25"/>
      <c r="AD83" s="26"/>
      <c r="AE83" s="26"/>
      <c r="AF83" s="41"/>
      <c r="AG83" s="25"/>
      <c r="AH83" s="115">
        <v>1</v>
      </c>
      <c r="AI83" s="26"/>
      <c r="AJ83" s="26"/>
      <c r="AK83" s="25"/>
      <c r="AL83" s="26"/>
      <c r="AM83" s="114">
        <v>1</v>
      </c>
      <c r="AN83" s="39">
        <f t="shared" si="5"/>
        <v>4</v>
      </c>
      <c r="AO83" s="3">
        <f t="shared" si="9"/>
        <v>68</v>
      </c>
      <c r="AP83" s="40">
        <f t="shared" si="7"/>
        <v>5.8823529411764705E-2</v>
      </c>
    </row>
    <row r="84" spans="1:42" s="43" customFormat="1" ht="27" customHeight="1" x14ac:dyDescent="0.2">
      <c r="A84" s="65"/>
      <c r="B84" s="66"/>
      <c r="C84" s="66"/>
      <c r="D84" s="66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5"/>
      <c r="AO84" s="65"/>
      <c r="AP84" s="65"/>
    </row>
    <row r="85" spans="1:42" s="43" customFormat="1" ht="114" customHeight="1" x14ac:dyDescent="0.25">
      <c r="A85" s="173" t="s">
        <v>22</v>
      </c>
      <c r="B85" s="173"/>
      <c r="C85" s="173"/>
      <c r="D85" s="173"/>
      <c r="E85" s="174" t="s">
        <v>137</v>
      </c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61" t="s">
        <v>19</v>
      </c>
      <c r="AO85" s="161" t="s">
        <v>21</v>
      </c>
      <c r="AP85" s="157" t="s">
        <v>20</v>
      </c>
    </row>
    <row r="86" spans="1:42" s="2" customFormat="1" ht="12.75" customHeight="1" x14ac:dyDescent="0.25">
      <c r="A86" s="148" t="s">
        <v>0</v>
      </c>
      <c r="B86" s="150"/>
      <c r="C86" s="140" t="s">
        <v>59</v>
      </c>
      <c r="D86" s="22" t="s">
        <v>17</v>
      </c>
      <c r="E86" s="143" t="s">
        <v>1</v>
      </c>
      <c r="F86" s="143"/>
      <c r="G86" s="143"/>
      <c r="H86" s="143"/>
      <c r="I86" s="143" t="s">
        <v>2</v>
      </c>
      <c r="J86" s="143"/>
      <c r="K86" s="143"/>
      <c r="L86" s="143"/>
      <c r="M86" s="143" t="s">
        <v>3</v>
      </c>
      <c r="N86" s="143"/>
      <c r="O86" s="143"/>
      <c r="P86" s="143"/>
      <c r="Q86" s="143" t="s">
        <v>4</v>
      </c>
      <c r="R86" s="143"/>
      <c r="S86" s="143"/>
      <c r="T86" s="143"/>
      <c r="U86" s="143"/>
      <c r="V86" s="143" t="s">
        <v>5</v>
      </c>
      <c r="W86" s="143"/>
      <c r="X86" s="143"/>
      <c r="Y86" s="143" t="s">
        <v>6</v>
      </c>
      <c r="Z86" s="143"/>
      <c r="AA86" s="143"/>
      <c r="AB86" s="143"/>
      <c r="AC86" s="143" t="s">
        <v>7</v>
      </c>
      <c r="AD86" s="143"/>
      <c r="AE86" s="143"/>
      <c r="AF86" s="143"/>
      <c r="AG86" s="143" t="s">
        <v>8</v>
      </c>
      <c r="AH86" s="143"/>
      <c r="AI86" s="143"/>
      <c r="AJ86" s="143"/>
      <c r="AK86" s="143" t="s">
        <v>9</v>
      </c>
      <c r="AL86" s="143"/>
      <c r="AM86" s="143"/>
      <c r="AN86" s="161"/>
      <c r="AO86" s="161"/>
      <c r="AP86" s="157"/>
    </row>
    <row r="87" spans="1:42" s="2" customFormat="1" ht="11.25" customHeight="1" x14ac:dyDescent="0.25">
      <c r="A87" s="151"/>
      <c r="B87" s="153"/>
      <c r="C87" s="142"/>
      <c r="D87" s="22" t="s">
        <v>18</v>
      </c>
      <c r="E87" s="5">
        <v>1</v>
      </c>
      <c r="F87" s="5">
        <v>2</v>
      </c>
      <c r="G87" s="5">
        <v>3</v>
      </c>
      <c r="H87" s="5">
        <v>4</v>
      </c>
      <c r="I87" s="5">
        <v>5</v>
      </c>
      <c r="J87" s="5">
        <v>6</v>
      </c>
      <c r="K87" s="5">
        <v>7</v>
      </c>
      <c r="L87" s="5">
        <v>8</v>
      </c>
      <c r="M87" s="5">
        <v>10</v>
      </c>
      <c r="N87" s="5">
        <v>11</v>
      </c>
      <c r="O87" s="5">
        <v>12</v>
      </c>
      <c r="P87" s="5">
        <v>13</v>
      </c>
      <c r="Q87" s="5">
        <v>14</v>
      </c>
      <c r="R87" s="5">
        <v>15</v>
      </c>
      <c r="S87" s="5">
        <v>16</v>
      </c>
      <c r="T87" s="5">
        <v>17</v>
      </c>
      <c r="U87" s="5">
        <v>18</v>
      </c>
      <c r="V87" s="5">
        <v>20</v>
      </c>
      <c r="W87" s="5">
        <v>21</v>
      </c>
      <c r="X87" s="5">
        <v>22</v>
      </c>
      <c r="Y87" s="5">
        <v>23</v>
      </c>
      <c r="Z87" s="5">
        <v>24</v>
      </c>
      <c r="AA87" s="5">
        <v>25</v>
      </c>
      <c r="AB87" s="5">
        <v>26</v>
      </c>
      <c r="AC87" s="5">
        <v>27</v>
      </c>
      <c r="AD87" s="5">
        <v>28</v>
      </c>
      <c r="AE87" s="5">
        <v>29</v>
      </c>
      <c r="AF87" s="5">
        <v>30</v>
      </c>
      <c r="AG87" s="5">
        <v>32</v>
      </c>
      <c r="AH87" s="5">
        <v>33</v>
      </c>
      <c r="AI87" s="5">
        <v>34</v>
      </c>
      <c r="AJ87" s="5">
        <v>35</v>
      </c>
      <c r="AK87" s="5">
        <v>36</v>
      </c>
      <c r="AL87" s="5">
        <v>37</v>
      </c>
      <c r="AM87" s="5">
        <v>38</v>
      </c>
      <c r="AN87" s="161"/>
      <c r="AO87" s="161"/>
      <c r="AP87" s="157"/>
    </row>
    <row r="88" spans="1:42" s="6" customFormat="1" ht="11.25" customHeight="1" x14ac:dyDescent="0.25">
      <c r="A88" s="176" t="s">
        <v>24</v>
      </c>
      <c r="B88" s="140" t="s">
        <v>12</v>
      </c>
      <c r="C88" s="38" t="s">
        <v>74</v>
      </c>
      <c r="D88" s="44"/>
      <c r="E88" s="25"/>
      <c r="F88" s="41"/>
      <c r="G88" s="114">
        <v>1</v>
      </c>
      <c r="H88" s="41"/>
      <c r="I88" s="41"/>
      <c r="J88" s="41"/>
      <c r="K88" s="41"/>
      <c r="L88" s="114">
        <v>1</v>
      </c>
      <c r="M88" s="41"/>
      <c r="N88" s="41"/>
      <c r="O88" s="41"/>
      <c r="P88" s="41"/>
      <c r="Q88" s="41"/>
      <c r="R88" s="25"/>
      <c r="S88" s="25"/>
      <c r="T88" s="114">
        <v>1</v>
      </c>
      <c r="U88" s="25"/>
      <c r="V88" s="25"/>
      <c r="W88" s="25"/>
      <c r="X88" s="114">
        <v>1</v>
      </c>
      <c r="Y88" s="25"/>
      <c r="Z88" s="25"/>
      <c r="AA88" s="25"/>
      <c r="AB88" s="25"/>
      <c r="AC88" s="25"/>
      <c r="AD88" s="25"/>
      <c r="AE88" s="25"/>
      <c r="AF88" s="114">
        <v>1</v>
      </c>
      <c r="AG88" s="25"/>
      <c r="AH88" s="25"/>
      <c r="AI88" s="25"/>
      <c r="AJ88" s="25"/>
      <c r="AK88" s="25"/>
      <c r="AL88" s="25"/>
      <c r="AM88" s="114">
        <v>1</v>
      </c>
      <c r="AN88" s="39">
        <f t="shared" ref="AN88:AN132" si="10">COUNTA(E88:AM88)</f>
        <v>6</v>
      </c>
      <c r="AO88" s="3">
        <f>34*5</f>
        <v>170</v>
      </c>
      <c r="AP88" s="40">
        <f>AN88/AO88</f>
        <v>3.5294117647058823E-2</v>
      </c>
    </row>
    <row r="89" spans="1:42" s="6" customFormat="1" ht="11.25" customHeight="1" x14ac:dyDescent="0.25">
      <c r="A89" s="177"/>
      <c r="B89" s="141"/>
      <c r="C89" s="109" t="s">
        <v>75</v>
      </c>
      <c r="D89" s="44"/>
      <c r="E89" s="25"/>
      <c r="F89" s="41"/>
      <c r="G89" s="114">
        <v>1</v>
      </c>
      <c r="H89" s="41"/>
      <c r="I89" s="41"/>
      <c r="J89" s="41"/>
      <c r="K89" s="41"/>
      <c r="L89" s="114">
        <v>1</v>
      </c>
      <c r="M89" s="41"/>
      <c r="N89" s="41"/>
      <c r="O89" s="41"/>
      <c r="P89" s="41"/>
      <c r="Q89" s="41"/>
      <c r="R89" s="25"/>
      <c r="S89" s="25"/>
      <c r="T89" s="114">
        <v>1</v>
      </c>
      <c r="U89" s="25"/>
      <c r="V89" s="25"/>
      <c r="W89" s="25"/>
      <c r="X89" s="114">
        <v>1</v>
      </c>
      <c r="Y89" s="25"/>
      <c r="Z89" s="25"/>
      <c r="AA89" s="25"/>
      <c r="AB89" s="25"/>
      <c r="AC89" s="25"/>
      <c r="AD89" s="25"/>
      <c r="AE89" s="25"/>
      <c r="AF89" s="114">
        <v>1</v>
      </c>
      <c r="AG89" s="25"/>
      <c r="AH89" s="25"/>
      <c r="AI89" s="25"/>
      <c r="AJ89" s="25"/>
      <c r="AK89" s="25"/>
      <c r="AL89" s="25"/>
      <c r="AM89" s="114">
        <v>1</v>
      </c>
      <c r="AN89" s="39">
        <f t="shared" si="10"/>
        <v>6</v>
      </c>
      <c r="AO89" s="3">
        <f t="shared" ref="AO89:AO95" si="11">34*5</f>
        <v>170</v>
      </c>
      <c r="AP89" s="40">
        <f t="shared" ref="AP89:AP95" si="12">AN89/AO89</f>
        <v>3.5294117647058823E-2</v>
      </c>
    </row>
    <row r="90" spans="1:42" s="6" customFormat="1" ht="11.25" customHeight="1" x14ac:dyDescent="0.25">
      <c r="A90" s="177"/>
      <c r="B90" s="141"/>
      <c r="C90" s="109" t="s">
        <v>76</v>
      </c>
      <c r="D90" s="44"/>
      <c r="E90" s="25"/>
      <c r="F90" s="41"/>
      <c r="G90" s="114">
        <v>1</v>
      </c>
      <c r="H90" s="41"/>
      <c r="I90" s="41"/>
      <c r="J90" s="41"/>
      <c r="K90" s="41"/>
      <c r="L90" s="114">
        <v>1</v>
      </c>
      <c r="M90" s="41"/>
      <c r="N90" s="41"/>
      <c r="O90" s="41"/>
      <c r="P90" s="41"/>
      <c r="Q90" s="41"/>
      <c r="R90" s="25"/>
      <c r="S90" s="25"/>
      <c r="T90" s="114">
        <v>1</v>
      </c>
      <c r="U90" s="25"/>
      <c r="V90" s="25"/>
      <c r="W90" s="25"/>
      <c r="X90" s="114">
        <v>1</v>
      </c>
      <c r="Y90" s="25"/>
      <c r="Z90" s="25"/>
      <c r="AA90" s="25"/>
      <c r="AB90" s="25"/>
      <c r="AC90" s="25"/>
      <c r="AD90" s="25"/>
      <c r="AE90" s="25"/>
      <c r="AF90" s="114">
        <v>1</v>
      </c>
      <c r="AG90" s="25"/>
      <c r="AH90" s="25"/>
      <c r="AI90" s="25"/>
      <c r="AJ90" s="25"/>
      <c r="AK90" s="25"/>
      <c r="AL90" s="25"/>
      <c r="AM90" s="114">
        <v>1</v>
      </c>
      <c r="AN90" s="39">
        <f t="shared" si="10"/>
        <v>6</v>
      </c>
      <c r="AO90" s="3">
        <f t="shared" si="11"/>
        <v>170</v>
      </c>
      <c r="AP90" s="40">
        <f t="shared" si="12"/>
        <v>3.5294117647058823E-2</v>
      </c>
    </row>
    <row r="91" spans="1:42" s="6" customFormat="1" ht="11.25" customHeight="1" x14ac:dyDescent="0.25">
      <c r="A91" s="177"/>
      <c r="B91" s="141"/>
      <c r="C91" s="109" t="s">
        <v>170</v>
      </c>
      <c r="D91" s="44"/>
      <c r="E91" s="25"/>
      <c r="F91" s="41"/>
      <c r="G91" s="114">
        <v>1</v>
      </c>
      <c r="H91" s="41"/>
      <c r="I91" s="41"/>
      <c r="J91" s="41"/>
      <c r="K91" s="41"/>
      <c r="L91" s="114">
        <v>1</v>
      </c>
      <c r="M91" s="41"/>
      <c r="N91" s="41"/>
      <c r="O91" s="41"/>
      <c r="P91" s="41"/>
      <c r="Q91" s="41"/>
      <c r="R91" s="25"/>
      <c r="S91" s="25"/>
      <c r="T91" s="114">
        <v>1</v>
      </c>
      <c r="U91" s="25"/>
      <c r="V91" s="25"/>
      <c r="W91" s="25"/>
      <c r="X91" s="114">
        <v>1</v>
      </c>
      <c r="Y91" s="25"/>
      <c r="Z91" s="25"/>
      <c r="AA91" s="25"/>
      <c r="AB91" s="25"/>
      <c r="AC91" s="25"/>
      <c r="AD91" s="25"/>
      <c r="AE91" s="25"/>
      <c r="AF91" s="114">
        <v>1</v>
      </c>
      <c r="AG91" s="25"/>
      <c r="AH91" s="25"/>
      <c r="AI91" s="25"/>
      <c r="AJ91" s="25"/>
      <c r="AK91" s="25"/>
      <c r="AL91" s="25"/>
      <c r="AM91" s="114">
        <v>1</v>
      </c>
      <c r="AN91" s="39">
        <f t="shared" si="10"/>
        <v>6</v>
      </c>
      <c r="AO91" s="3">
        <f t="shared" si="11"/>
        <v>170</v>
      </c>
      <c r="AP91" s="40">
        <f t="shared" si="12"/>
        <v>3.5294117647058823E-2</v>
      </c>
    </row>
    <row r="92" spans="1:42" s="6" customFormat="1" ht="11.25" customHeight="1" x14ac:dyDescent="0.25">
      <c r="A92" s="177"/>
      <c r="B92" s="141"/>
      <c r="C92" s="109" t="s">
        <v>171</v>
      </c>
      <c r="D92" s="44"/>
      <c r="E92" s="25"/>
      <c r="F92" s="41"/>
      <c r="G92" s="114">
        <v>1</v>
      </c>
      <c r="H92" s="41"/>
      <c r="I92" s="41"/>
      <c r="J92" s="41"/>
      <c r="K92" s="41"/>
      <c r="L92" s="114">
        <v>1</v>
      </c>
      <c r="M92" s="41"/>
      <c r="N92" s="41"/>
      <c r="O92" s="41"/>
      <c r="P92" s="41"/>
      <c r="Q92" s="41"/>
      <c r="R92" s="25"/>
      <c r="S92" s="25"/>
      <c r="T92" s="114">
        <v>1</v>
      </c>
      <c r="U92" s="25"/>
      <c r="V92" s="25"/>
      <c r="W92" s="25"/>
      <c r="X92" s="114">
        <v>1</v>
      </c>
      <c r="Y92" s="25"/>
      <c r="Z92" s="25"/>
      <c r="AA92" s="25"/>
      <c r="AB92" s="25"/>
      <c r="AC92" s="25"/>
      <c r="AD92" s="25"/>
      <c r="AE92" s="25"/>
      <c r="AF92" s="114">
        <v>1</v>
      </c>
      <c r="AG92" s="25"/>
      <c r="AH92" s="25"/>
      <c r="AI92" s="25"/>
      <c r="AJ92" s="25"/>
      <c r="AK92" s="25"/>
      <c r="AL92" s="25"/>
      <c r="AM92" s="114">
        <v>1</v>
      </c>
      <c r="AN92" s="39">
        <f t="shared" si="10"/>
        <v>6</v>
      </c>
      <c r="AO92" s="3">
        <f t="shared" si="11"/>
        <v>170</v>
      </c>
      <c r="AP92" s="40">
        <f t="shared" si="12"/>
        <v>3.5294117647058823E-2</v>
      </c>
    </row>
    <row r="93" spans="1:42" s="6" customFormat="1" ht="11.25" customHeight="1" x14ac:dyDescent="0.25">
      <c r="A93" s="177"/>
      <c r="B93" s="141"/>
      <c r="C93" s="109" t="s">
        <v>172</v>
      </c>
      <c r="D93" s="44"/>
      <c r="E93" s="25"/>
      <c r="F93" s="41"/>
      <c r="G93" s="114">
        <v>1</v>
      </c>
      <c r="H93" s="41"/>
      <c r="I93" s="41"/>
      <c r="J93" s="41"/>
      <c r="K93" s="41"/>
      <c r="L93" s="114">
        <v>1</v>
      </c>
      <c r="M93" s="41"/>
      <c r="N93" s="41"/>
      <c r="O93" s="41"/>
      <c r="P93" s="41"/>
      <c r="Q93" s="41"/>
      <c r="R93" s="25"/>
      <c r="S93" s="25"/>
      <c r="T93" s="114">
        <v>1</v>
      </c>
      <c r="U93" s="25"/>
      <c r="V93" s="25"/>
      <c r="W93" s="25"/>
      <c r="X93" s="114">
        <v>1</v>
      </c>
      <c r="Y93" s="25"/>
      <c r="Z93" s="25"/>
      <c r="AA93" s="25"/>
      <c r="AB93" s="25"/>
      <c r="AC93" s="25"/>
      <c r="AD93" s="25"/>
      <c r="AE93" s="25"/>
      <c r="AF93" s="114">
        <v>1</v>
      </c>
      <c r="AG93" s="25"/>
      <c r="AH93" s="25"/>
      <c r="AI93" s="25"/>
      <c r="AJ93" s="25"/>
      <c r="AK93" s="25"/>
      <c r="AL93" s="25"/>
      <c r="AM93" s="114">
        <v>1</v>
      </c>
      <c r="AN93" s="39">
        <f t="shared" si="10"/>
        <v>6</v>
      </c>
      <c r="AO93" s="3">
        <f t="shared" si="11"/>
        <v>170</v>
      </c>
      <c r="AP93" s="40">
        <f t="shared" si="12"/>
        <v>3.5294117647058823E-2</v>
      </c>
    </row>
    <row r="94" spans="1:42" s="6" customFormat="1" ht="11.25" customHeight="1" x14ac:dyDescent="0.25">
      <c r="A94" s="177"/>
      <c r="B94" s="141"/>
      <c r="C94" s="109" t="s">
        <v>173</v>
      </c>
      <c r="D94" s="44"/>
      <c r="E94" s="25"/>
      <c r="F94" s="41"/>
      <c r="G94" s="114">
        <v>1</v>
      </c>
      <c r="H94" s="41"/>
      <c r="I94" s="41"/>
      <c r="J94" s="41"/>
      <c r="K94" s="41"/>
      <c r="L94" s="114">
        <v>1</v>
      </c>
      <c r="M94" s="41"/>
      <c r="N94" s="41"/>
      <c r="O94" s="41"/>
      <c r="P94" s="41"/>
      <c r="Q94" s="41"/>
      <c r="R94" s="25"/>
      <c r="S94" s="25"/>
      <c r="T94" s="114">
        <v>1</v>
      </c>
      <c r="U94" s="25"/>
      <c r="V94" s="25"/>
      <c r="W94" s="25"/>
      <c r="X94" s="114">
        <v>1</v>
      </c>
      <c r="Y94" s="25"/>
      <c r="Z94" s="25"/>
      <c r="AA94" s="25"/>
      <c r="AB94" s="25"/>
      <c r="AC94" s="25"/>
      <c r="AD94" s="25"/>
      <c r="AE94" s="25"/>
      <c r="AF94" s="114">
        <v>1</v>
      </c>
      <c r="AG94" s="25"/>
      <c r="AH94" s="25"/>
      <c r="AI94" s="25"/>
      <c r="AJ94" s="25"/>
      <c r="AK94" s="25"/>
      <c r="AL94" s="25"/>
      <c r="AM94" s="114">
        <v>1</v>
      </c>
      <c r="AN94" s="39">
        <f t="shared" si="10"/>
        <v>6</v>
      </c>
      <c r="AO94" s="3">
        <f t="shared" si="11"/>
        <v>170</v>
      </c>
      <c r="AP94" s="40">
        <f t="shared" si="12"/>
        <v>3.5294117647058823E-2</v>
      </c>
    </row>
    <row r="95" spans="1:42" s="6" customFormat="1" ht="11.25" customHeight="1" x14ac:dyDescent="0.25">
      <c r="A95" s="177"/>
      <c r="B95" s="141"/>
      <c r="C95" s="109" t="s">
        <v>174</v>
      </c>
      <c r="D95" s="44"/>
      <c r="E95" s="25"/>
      <c r="F95" s="41"/>
      <c r="G95" s="114">
        <v>1</v>
      </c>
      <c r="H95" s="41"/>
      <c r="I95" s="41"/>
      <c r="J95" s="41"/>
      <c r="K95" s="41"/>
      <c r="L95" s="114">
        <v>1</v>
      </c>
      <c r="M95" s="41"/>
      <c r="N95" s="41"/>
      <c r="O95" s="41"/>
      <c r="P95" s="41"/>
      <c r="Q95" s="41"/>
      <c r="R95" s="25"/>
      <c r="S95" s="25"/>
      <c r="T95" s="114">
        <v>1</v>
      </c>
      <c r="U95" s="25"/>
      <c r="V95" s="25"/>
      <c r="W95" s="25"/>
      <c r="X95" s="114">
        <v>1</v>
      </c>
      <c r="Y95" s="25"/>
      <c r="Z95" s="25"/>
      <c r="AA95" s="25"/>
      <c r="AB95" s="25"/>
      <c r="AC95" s="25"/>
      <c r="AD95" s="25"/>
      <c r="AE95" s="25"/>
      <c r="AF95" s="114">
        <v>1</v>
      </c>
      <c r="AG95" s="25"/>
      <c r="AH95" s="25"/>
      <c r="AI95" s="25"/>
      <c r="AJ95" s="25"/>
      <c r="AK95" s="25"/>
      <c r="AL95" s="25"/>
      <c r="AM95" s="114">
        <v>1</v>
      </c>
      <c r="AN95" s="39">
        <f t="shared" si="10"/>
        <v>6</v>
      </c>
      <c r="AO95" s="3">
        <f t="shared" si="11"/>
        <v>170</v>
      </c>
      <c r="AP95" s="40">
        <f t="shared" si="12"/>
        <v>3.5294117647058823E-2</v>
      </c>
    </row>
    <row r="96" spans="1:42" s="6" customFormat="1" ht="15" customHeight="1" x14ac:dyDescent="0.25">
      <c r="A96" s="177"/>
      <c r="B96" s="141"/>
      <c r="C96" s="38" t="s">
        <v>175</v>
      </c>
      <c r="D96" s="44"/>
      <c r="E96" s="25"/>
      <c r="F96" s="41"/>
      <c r="G96" s="114">
        <v>1</v>
      </c>
      <c r="H96" s="41"/>
      <c r="I96" s="41"/>
      <c r="J96" s="41"/>
      <c r="K96" s="41"/>
      <c r="L96" s="114">
        <v>1</v>
      </c>
      <c r="M96" s="41"/>
      <c r="N96" s="41"/>
      <c r="O96" s="41"/>
      <c r="P96" s="41"/>
      <c r="Q96" s="41"/>
      <c r="R96" s="25"/>
      <c r="S96" s="25"/>
      <c r="T96" s="114">
        <v>1</v>
      </c>
      <c r="U96" s="25"/>
      <c r="V96" s="25"/>
      <c r="W96" s="25"/>
      <c r="X96" s="114">
        <v>1</v>
      </c>
      <c r="Y96" s="25"/>
      <c r="Z96" s="25"/>
      <c r="AA96" s="25"/>
      <c r="AB96" s="25"/>
      <c r="AC96" s="25"/>
      <c r="AD96" s="25"/>
      <c r="AE96" s="25"/>
      <c r="AF96" s="114">
        <v>1</v>
      </c>
      <c r="AG96" s="25"/>
      <c r="AH96" s="25"/>
      <c r="AI96" s="25"/>
      <c r="AJ96" s="25"/>
      <c r="AK96" s="25"/>
      <c r="AL96" s="25"/>
      <c r="AM96" s="114">
        <v>1</v>
      </c>
      <c r="AN96" s="39">
        <f t="shared" si="10"/>
        <v>6</v>
      </c>
      <c r="AO96" s="3">
        <f t="shared" ref="AO96" si="13">34*5</f>
        <v>170</v>
      </c>
      <c r="AP96" s="40">
        <f t="shared" ref="AP96:AP132" si="14">AN96/AO96</f>
        <v>3.5294117647058823E-2</v>
      </c>
    </row>
    <row r="97" spans="1:42" s="6" customFormat="1" ht="15" customHeight="1" x14ac:dyDescent="0.25">
      <c r="A97" s="177"/>
      <c r="B97" s="140" t="s">
        <v>10</v>
      </c>
      <c r="C97" s="38" t="s">
        <v>74</v>
      </c>
      <c r="D97" s="44"/>
      <c r="E97" s="25"/>
      <c r="F97" s="41"/>
      <c r="G97" s="114">
        <v>1</v>
      </c>
      <c r="H97" s="41"/>
      <c r="I97" s="41"/>
      <c r="J97" s="41"/>
      <c r="K97" s="114">
        <v>1</v>
      </c>
      <c r="L97" s="41"/>
      <c r="M97" s="41"/>
      <c r="N97" s="41"/>
      <c r="O97" s="41"/>
      <c r="P97" s="41"/>
      <c r="Q97" s="25"/>
      <c r="R97" s="26"/>
      <c r="S97" s="114">
        <v>1</v>
      </c>
      <c r="T97" s="26"/>
      <c r="U97" s="26"/>
      <c r="V97" s="25"/>
      <c r="W97" s="26"/>
      <c r="X97" s="26"/>
      <c r="Y97" s="114">
        <v>1</v>
      </c>
      <c r="Z97" s="26"/>
      <c r="AA97" s="26"/>
      <c r="AB97" s="26"/>
      <c r="AC97" s="25"/>
      <c r="AD97" s="26"/>
      <c r="AE97" s="114">
        <v>1</v>
      </c>
      <c r="AF97" s="26"/>
      <c r="AG97" s="25"/>
      <c r="AH97" s="25"/>
      <c r="AI97" s="26"/>
      <c r="AJ97" s="114">
        <v>1</v>
      </c>
      <c r="AK97" s="25"/>
      <c r="AL97" s="26"/>
      <c r="AM97" s="114">
        <v>1</v>
      </c>
      <c r="AN97" s="39">
        <f t="shared" si="10"/>
        <v>7</v>
      </c>
      <c r="AO97" s="3">
        <f>34*4</f>
        <v>136</v>
      </c>
      <c r="AP97" s="40">
        <f t="shared" si="14"/>
        <v>5.1470588235294115E-2</v>
      </c>
    </row>
    <row r="98" spans="1:42" s="6" customFormat="1" ht="15" customHeight="1" x14ac:dyDescent="0.25">
      <c r="A98" s="177"/>
      <c r="B98" s="141"/>
      <c r="C98" s="38" t="s">
        <v>75</v>
      </c>
      <c r="D98" s="44"/>
      <c r="E98" s="25"/>
      <c r="F98" s="26"/>
      <c r="G98" s="114">
        <v>1</v>
      </c>
      <c r="H98" s="41"/>
      <c r="I98" s="26"/>
      <c r="J98" s="26"/>
      <c r="K98" s="114">
        <v>1</v>
      </c>
      <c r="L98" s="26"/>
      <c r="M98" s="25"/>
      <c r="N98" s="26"/>
      <c r="O98" s="26"/>
      <c r="P98" s="26"/>
      <c r="Q98" s="25"/>
      <c r="R98" s="26"/>
      <c r="S98" s="114">
        <v>1</v>
      </c>
      <c r="T98" s="26"/>
      <c r="U98" s="26"/>
      <c r="V98" s="25"/>
      <c r="W98" s="26"/>
      <c r="X98" s="26"/>
      <c r="Y98" s="114">
        <v>1</v>
      </c>
      <c r="Z98" s="26"/>
      <c r="AA98" s="26"/>
      <c r="AB98" s="26"/>
      <c r="AC98" s="41"/>
      <c r="AD98" s="41"/>
      <c r="AE98" s="114">
        <v>1</v>
      </c>
      <c r="AF98" s="41"/>
      <c r="AG98" s="25"/>
      <c r="AH98" s="25"/>
      <c r="AI98" s="26"/>
      <c r="AJ98" s="114">
        <v>1</v>
      </c>
      <c r="AK98" s="25"/>
      <c r="AL98" s="26"/>
      <c r="AM98" s="114">
        <v>1</v>
      </c>
      <c r="AN98" s="39">
        <f t="shared" si="10"/>
        <v>7</v>
      </c>
      <c r="AO98" s="3">
        <f t="shared" ref="AO98:AO104" si="15">34*4</f>
        <v>136</v>
      </c>
      <c r="AP98" s="40">
        <f t="shared" si="14"/>
        <v>5.1470588235294115E-2</v>
      </c>
    </row>
    <row r="99" spans="1:42" s="6" customFormat="1" ht="15" customHeight="1" x14ac:dyDescent="0.25">
      <c r="A99" s="177"/>
      <c r="B99" s="141"/>
      <c r="C99" s="109" t="s">
        <v>76</v>
      </c>
      <c r="D99" s="44"/>
      <c r="E99" s="25"/>
      <c r="F99" s="26"/>
      <c r="G99" s="114">
        <v>1</v>
      </c>
      <c r="H99" s="41"/>
      <c r="I99" s="26"/>
      <c r="J99" s="112"/>
      <c r="K99" s="114">
        <v>1</v>
      </c>
      <c r="L99" s="26"/>
      <c r="M99" s="25"/>
      <c r="N99" s="26"/>
      <c r="O99" s="26"/>
      <c r="P99" s="26"/>
      <c r="Q99" s="25"/>
      <c r="R99" s="26"/>
      <c r="S99" s="114">
        <v>1</v>
      </c>
      <c r="T99" s="26"/>
      <c r="U99" s="26"/>
      <c r="V99" s="25"/>
      <c r="W99" s="26"/>
      <c r="X99" s="26"/>
      <c r="Y99" s="114">
        <v>1</v>
      </c>
      <c r="Z99" s="26"/>
      <c r="AA99" s="26"/>
      <c r="AB99" s="26"/>
      <c r="AC99" s="41"/>
      <c r="AD99" s="41"/>
      <c r="AE99" s="114">
        <v>1</v>
      </c>
      <c r="AF99" s="41"/>
      <c r="AG99" s="25"/>
      <c r="AH99" s="25"/>
      <c r="AI99" s="26"/>
      <c r="AJ99" s="114">
        <v>1</v>
      </c>
      <c r="AK99" s="25"/>
      <c r="AL99" s="26"/>
      <c r="AM99" s="114">
        <v>1</v>
      </c>
      <c r="AN99" s="39">
        <f t="shared" si="10"/>
        <v>7</v>
      </c>
      <c r="AO99" s="3">
        <f t="shared" si="15"/>
        <v>136</v>
      </c>
      <c r="AP99" s="40">
        <f t="shared" si="14"/>
        <v>5.1470588235294115E-2</v>
      </c>
    </row>
    <row r="100" spans="1:42" s="6" customFormat="1" ht="15" customHeight="1" x14ac:dyDescent="0.25">
      <c r="A100" s="177"/>
      <c r="B100" s="141"/>
      <c r="C100" s="109" t="s">
        <v>170</v>
      </c>
      <c r="D100" s="44"/>
      <c r="E100" s="25"/>
      <c r="F100" s="26"/>
      <c r="G100" s="114">
        <v>1</v>
      </c>
      <c r="H100" s="41"/>
      <c r="I100" s="26"/>
      <c r="J100" s="112"/>
      <c r="K100" s="114">
        <v>1</v>
      </c>
      <c r="L100" s="26"/>
      <c r="M100" s="25"/>
      <c r="N100" s="26"/>
      <c r="O100" s="26"/>
      <c r="P100" s="26"/>
      <c r="Q100" s="25"/>
      <c r="R100" s="26"/>
      <c r="S100" s="114">
        <v>1</v>
      </c>
      <c r="T100" s="26"/>
      <c r="U100" s="26"/>
      <c r="V100" s="25"/>
      <c r="W100" s="26"/>
      <c r="X100" s="26"/>
      <c r="Y100" s="114">
        <v>1</v>
      </c>
      <c r="Z100" s="26"/>
      <c r="AA100" s="26"/>
      <c r="AB100" s="26"/>
      <c r="AC100" s="41"/>
      <c r="AD100" s="41"/>
      <c r="AE100" s="114">
        <v>1</v>
      </c>
      <c r="AF100" s="41"/>
      <c r="AG100" s="25"/>
      <c r="AH100" s="25"/>
      <c r="AI100" s="26"/>
      <c r="AJ100" s="114">
        <v>1</v>
      </c>
      <c r="AK100" s="25"/>
      <c r="AL100" s="26"/>
      <c r="AM100" s="114">
        <v>1</v>
      </c>
      <c r="AN100" s="39">
        <f t="shared" si="10"/>
        <v>7</v>
      </c>
      <c r="AO100" s="3">
        <f t="shared" si="15"/>
        <v>136</v>
      </c>
      <c r="AP100" s="40">
        <f t="shared" si="14"/>
        <v>5.1470588235294115E-2</v>
      </c>
    </row>
    <row r="101" spans="1:42" s="6" customFormat="1" ht="15" customHeight="1" x14ac:dyDescent="0.25">
      <c r="A101" s="177"/>
      <c r="B101" s="141"/>
      <c r="C101" s="109" t="s">
        <v>171</v>
      </c>
      <c r="D101" s="44"/>
      <c r="E101" s="25"/>
      <c r="F101" s="26"/>
      <c r="G101" s="114">
        <v>1</v>
      </c>
      <c r="H101" s="41"/>
      <c r="I101" s="26"/>
      <c r="J101" s="112"/>
      <c r="K101" s="114">
        <v>1</v>
      </c>
      <c r="L101" s="26"/>
      <c r="M101" s="25"/>
      <c r="N101" s="26"/>
      <c r="O101" s="26"/>
      <c r="P101" s="26"/>
      <c r="Q101" s="25"/>
      <c r="R101" s="26"/>
      <c r="S101" s="114">
        <v>1</v>
      </c>
      <c r="T101" s="26"/>
      <c r="U101" s="26"/>
      <c r="V101" s="25"/>
      <c r="W101" s="26"/>
      <c r="X101" s="26"/>
      <c r="Y101" s="114">
        <v>1</v>
      </c>
      <c r="Z101" s="26"/>
      <c r="AA101" s="26"/>
      <c r="AB101" s="26"/>
      <c r="AC101" s="41"/>
      <c r="AD101" s="41"/>
      <c r="AE101" s="114">
        <v>1</v>
      </c>
      <c r="AF101" s="41"/>
      <c r="AG101" s="25"/>
      <c r="AH101" s="25"/>
      <c r="AI101" s="26"/>
      <c r="AJ101" s="114">
        <v>1</v>
      </c>
      <c r="AK101" s="25"/>
      <c r="AL101" s="26"/>
      <c r="AM101" s="114">
        <v>1</v>
      </c>
      <c r="AN101" s="39">
        <f t="shared" si="10"/>
        <v>7</v>
      </c>
      <c r="AO101" s="3">
        <f t="shared" si="15"/>
        <v>136</v>
      </c>
      <c r="AP101" s="40">
        <f t="shared" si="14"/>
        <v>5.1470588235294115E-2</v>
      </c>
    </row>
    <row r="102" spans="1:42" s="6" customFormat="1" ht="15" customHeight="1" x14ac:dyDescent="0.25">
      <c r="A102" s="177"/>
      <c r="B102" s="141"/>
      <c r="C102" s="109" t="s">
        <v>172</v>
      </c>
      <c r="D102" s="44"/>
      <c r="E102" s="25"/>
      <c r="F102" s="26"/>
      <c r="G102" s="114">
        <v>1</v>
      </c>
      <c r="H102" s="41"/>
      <c r="I102" s="26"/>
      <c r="J102" s="112"/>
      <c r="K102" s="114">
        <v>1</v>
      </c>
      <c r="L102" s="26"/>
      <c r="M102" s="25"/>
      <c r="N102" s="26"/>
      <c r="O102" s="26"/>
      <c r="P102" s="26"/>
      <c r="Q102" s="25"/>
      <c r="R102" s="26"/>
      <c r="S102" s="114">
        <v>1</v>
      </c>
      <c r="T102" s="26"/>
      <c r="U102" s="26"/>
      <c r="V102" s="25"/>
      <c r="W102" s="26"/>
      <c r="X102" s="26"/>
      <c r="Y102" s="114">
        <v>1</v>
      </c>
      <c r="Z102" s="26"/>
      <c r="AA102" s="26"/>
      <c r="AB102" s="26"/>
      <c r="AC102" s="41"/>
      <c r="AD102" s="41"/>
      <c r="AE102" s="114">
        <v>1</v>
      </c>
      <c r="AF102" s="41"/>
      <c r="AG102" s="25"/>
      <c r="AH102" s="25"/>
      <c r="AI102" s="26"/>
      <c r="AJ102" s="114">
        <v>1</v>
      </c>
      <c r="AK102" s="25"/>
      <c r="AL102" s="26"/>
      <c r="AM102" s="114">
        <v>1</v>
      </c>
      <c r="AN102" s="39">
        <f t="shared" si="10"/>
        <v>7</v>
      </c>
      <c r="AO102" s="3">
        <f t="shared" si="15"/>
        <v>136</v>
      </c>
      <c r="AP102" s="40">
        <f t="shared" si="14"/>
        <v>5.1470588235294115E-2</v>
      </c>
    </row>
    <row r="103" spans="1:42" s="6" customFormat="1" ht="15" customHeight="1" x14ac:dyDescent="0.25">
      <c r="A103" s="177"/>
      <c r="B103" s="141"/>
      <c r="C103" s="109" t="s">
        <v>173</v>
      </c>
      <c r="D103" s="44"/>
      <c r="E103" s="25"/>
      <c r="F103" s="26"/>
      <c r="G103" s="114">
        <v>1</v>
      </c>
      <c r="H103" s="41"/>
      <c r="I103" s="26"/>
      <c r="J103" s="112"/>
      <c r="K103" s="114">
        <v>1</v>
      </c>
      <c r="L103" s="26"/>
      <c r="M103" s="25"/>
      <c r="N103" s="26"/>
      <c r="O103" s="26"/>
      <c r="P103" s="26"/>
      <c r="Q103" s="25"/>
      <c r="R103" s="26"/>
      <c r="S103" s="114">
        <v>1</v>
      </c>
      <c r="T103" s="26"/>
      <c r="U103" s="26"/>
      <c r="V103" s="25"/>
      <c r="W103" s="26"/>
      <c r="X103" s="26"/>
      <c r="Y103" s="114">
        <v>1</v>
      </c>
      <c r="Z103" s="26"/>
      <c r="AA103" s="26"/>
      <c r="AB103" s="26"/>
      <c r="AC103" s="41"/>
      <c r="AD103" s="41"/>
      <c r="AE103" s="114">
        <v>1</v>
      </c>
      <c r="AF103" s="41"/>
      <c r="AG103" s="25"/>
      <c r="AH103" s="25"/>
      <c r="AI103" s="26"/>
      <c r="AJ103" s="114">
        <v>1</v>
      </c>
      <c r="AK103" s="25"/>
      <c r="AL103" s="26"/>
      <c r="AM103" s="114">
        <v>1</v>
      </c>
      <c r="AN103" s="39">
        <f t="shared" si="10"/>
        <v>7</v>
      </c>
      <c r="AO103" s="3">
        <f t="shared" si="15"/>
        <v>136</v>
      </c>
      <c r="AP103" s="40">
        <f t="shared" si="14"/>
        <v>5.1470588235294115E-2</v>
      </c>
    </row>
    <row r="104" spans="1:42" s="6" customFormat="1" ht="15" customHeight="1" x14ac:dyDescent="0.25">
      <c r="A104" s="177"/>
      <c r="B104" s="141"/>
      <c r="C104" s="109" t="s">
        <v>174</v>
      </c>
      <c r="D104" s="44"/>
      <c r="E104" s="25"/>
      <c r="F104" s="26"/>
      <c r="G104" s="114">
        <v>1</v>
      </c>
      <c r="H104" s="41"/>
      <c r="I104" s="26"/>
      <c r="J104" s="112"/>
      <c r="K104" s="114">
        <v>1</v>
      </c>
      <c r="L104" s="26"/>
      <c r="M104" s="25"/>
      <c r="N104" s="26"/>
      <c r="O104" s="26"/>
      <c r="P104" s="26"/>
      <c r="Q104" s="25"/>
      <c r="R104" s="26"/>
      <c r="S104" s="114">
        <v>1</v>
      </c>
      <c r="T104" s="26"/>
      <c r="U104" s="26"/>
      <c r="V104" s="25"/>
      <c r="W104" s="26"/>
      <c r="X104" s="26"/>
      <c r="Y104" s="114">
        <v>1</v>
      </c>
      <c r="Z104" s="26"/>
      <c r="AA104" s="26"/>
      <c r="AB104" s="26"/>
      <c r="AC104" s="41"/>
      <c r="AD104" s="41"/>
      <c r="AE104" s="114">
        <v>1</v>
      </c>
      <c r="AF104" s="41"/>
      <c r="AG104" s="25"/>
      <c r="AH104" s="25"/>
      <c r="AI104" s="26"/>
      <c r="AJ104" s="114">
        <v>1</v>
      </c>
      <c r="AK104" s="25"/>
      <c r="AL104" s="26"/>
      <c r="AM104" s="114">
        <v>1</v>
      </c>
      <c r="AN104" s="39">
        <f t="shared" si="10"/>
        <v>7</v>
      </c>
      <c r="AO104" s="3">
        <f t="shared" si="15"/>
        <v>136</v>
      </c>
      <c r="AP104" s="40">
        <f t="shared" si="14"/>
        <v>5.1470588235294115E-2</v>
      </c>
    </row>
    <row r="105" spans="1:42" s="6" customFormat="1" ht="15" customHeight="1" x14ac:dyDescent="0.25">
      <c r="A105" s="177"/>
      <c r="B105" s="142"/>
      <c r="C105" s="38" t="s">
        <v>175</v>
      </c>
      <c r="D105" s="44"/>
      <c r="E105" s="25"/>
      <c r="F105" s="25"/>
      <c r="G105" s="114">
        <v>1</v>
      </c>
      <c r="H105" s="25"/>
      <c r="I105" s="25"/>
      <c r="J105" s="43"/>
      <c r="K105" s="114">
        <v>1</v>
      </c>
      <c r="L105" s="25"/>
      <c r="M105" s="25"/>
      <c r="N105" s="25"/>
      <c r="O105" s="25"/>
      <c r="P105" s="25"/>
      <c r="Q105" s="25"/>
      <c r="R105" s="26"/>
      <c r="S105" s="114">
        <v>1</v>
      </c>
      <c r="T105" s="26"/>
      <c r="U105" s="26"/>
      <c r="V105" s="25"/>
      <c r="W105" s="26"/>
      <c r="X105" s="26"/>
      <c r="Y105" s="114">
        <v>1</v>
      </c>
      <c r="Z105" s="26"/>
      <c r="AA105" s="26"/>
      <c r="AB105" s="26"/>
      <c r="AC105" s="26"/>
      <c r="AD105" s="26"/>
      <c r="AE105" s="114">
        <v>1</v>
      </c>
      <c r="AF105" s="25"/>
      <c r="AG105" s="25"/>
      <c r="AH105" s="25"/>
      <c r="AI105" s="25"/>
      <c r="AJ105" s="114">
        <v>1</v>
      </c>
      <c r="AK105" s="41"/>
      <c r="AL105" s="26"/>
      <c r="AM105" s="114">
        <v>1</v>
      </c>
      <c r="AN105" s="39">
        <f t="shared" si="10"/>
        <v>7</v>
      </c>
      <c r="AO105" s="3">
        <f t="shared" ref="AO105:AO114" si="16">34*4</f>
        <v>136</v>
      </c>
      <c r="AP105" s="40">
        <f t="shared" si="14"/>
        <v>5.1470588235294115E-2</v>
      </c>
    </row>
    <row r="106" spans="1:42" s="6" customFormat="1" x14ac:dyDescent="0.25">
      <c r="A106" s="177"/>
      <c r="B106" s="140" t="s">
        <v>15</v>
      </c>
      <c r="C106" s="38" t="s">
        <v>74</v>
      </c>
      <c r="D106" s="44"/>
      <c r="E106" s="25"/>
      <c r="F106" s="25"/>
      <c r="G106" s="25"/>
      <c r="H106" s="26"/>
      <c r="I106" s="41"/>
      <c r="J106" s="25"/>
      <c r="K106" s="25"/>
      <c r="L106" s="25"/>
      <c r="M106" s="25"/>
      <c r="N106" s="25"/>
      <c r="O106" s="25"/>
      <c r="P106" s="25"/>
      <c r="Q106" s="25"/>
      <c r="R106" s="26"/>
      <c r="S106" s="26"/>
      <c r="T106" s="26"/>
      <c r="U106" s="26"/>
      <c r="V106" s="25"/>
      <c r="W106" s="26"/>
      <c r="X106" s="26"/>
      <c r="Y106" s="25"/>
      <c r="Z106" s="26"/>
      <c r="AA106" s="26"/>
      <c r="AB106" s="26"/>
      <c r="AC106" s="26"/>
      <c r="AD106" s="26"/>
      <c r="AE106" s="26"/>
      <c r="AF106" s="25"/>
      <c r="AG106" s="25"/>
      <c r="AH106" s="25"/>
      <c r="AI106" s="25"/>
      <c r="AJ106" s="41"/>
      <c r="AK106" s="41"/>
      <c r="AL106" s="26"/>
      <c r="AM106" s="114">
        <v>1</v>
      </c>
      <c r="AN106" s="39">
        <f t="shared" si="10"/>
        <v>1</v>
      </c>
      <c r="AO106" s="3">
        <f t="shared" si="16"/>
        <v>136</v>
      </c>
      <c r="AP106" s="40">
        <f t="shared" si="14"/>
        <v>7.3529411764705881E-3</v>
      </c>
    </row>
    <row r="107" spans="1:42" ht="12.75" customHeight="1" x14ac:dyDescent="0.25">
      <c r="A107" s="177"/>
      <c r="B107" s="141"/>
      <c r="C107" s="38" t="s">
        <v>75</v>
      </c>
      <c r="D107" s="44"/>
      <c r="E107" s="25"/>
      <c r="F107" s="26"/>
      <c r="G107" s="26"/>
      <c r="H107" s="41"/>
      <c r="I107" s="25"/>
      <c r="J107" s="26"/>
      <c r="K107" s="26"/>
      <c r="L107" s="26"/>
      <c r="M107" s="25"/>
      <c r="N107" s="26"/>
      <c r="O107" s="26"/>
      <c r="P107" s="26"/>
      <c r="Q107" s="25"/>
      <c r="R107" s="26"/>
      <c r="S107" s="26"/>
      <c r="T107" s="26"/>
      <c r="U107" s="26"/>
      <c r="V107" s="25"/>
      <c r="W107" s="26"/>
      <c r="X107" s="26"/>
      <c r="Y107" s="25"/>
      <c r="Z107" s="26"/>
      <c r="AA107" s="26"/>
      <c r="AB107" s="26"/>
      <c r="AC107" s="26"/>
      <c r="AD107" s="26"/>
      <c r="AE107" s="26"/>
      <c r="AF107" s="25"/>
      <c r="AG107" s="25"/>
      <c r="AH107" s="25"/>
      <c r="AI107" s="25"/>
      <c r="AJ107" s="41"/>
      <c r="AK107" s="41"/>
      <c r="AL107" s="26"/>
      <c r="AM107" s="114">
        <v>1</v>
      </c>
      <c r="AN107" s="39">
        <f t="shared" si="10"/>
        <v>1</v>
      </c>
      <c r="AO107" s="3">
        <f t="shared" si="16"/>
        <v>136</v>
      </c>
      <c r="AP107" s="40">
        <f t="shared" si="14"/>
        <v>7.3529411764705881E-3</v>
      </c>
    </row>
    <row r="108" spans="1:42" ht="12.75" customHeight="1" x14ac:dyDescent="0.25">
      <c r="A108" s="177"/>
      <c r="B108" s="141"/>
      <c r="C108" s="109" t="s">
        <v>76</v>
      </c>
      <c r="D108" s="44"/>
      <c r="E108" s="25"/>
      <c r="F108" s="26"/>
      <c r="G108" s="26"/>
      <c r="H108" s="41"/>
      <c r="I108" s="25"/>
      <c r="J108" s="26"/>
      <c r="K108" s="26"/>
      <c r="L108" s="26"/>
      <c r="M108" s="25"/>
      <c r="N108" s="26"/>
      <c r="O108" s="26"/>
      <c r="P108" s="26"/>
      <c r="Q108" s="25"/>
      <c r="R108" s="26"/>
      <c r="S108" s="26"/>
      <c r="T108" s="26"/>
      <c r="U108" s="26"/>
      <c r="V108" s="25"/>
      <c r="W108" s="26"/>
      <c r="X108" s="26"/>
      <c r="Y108" s="25"/>
      <c r="Z108" s="26"/>
      <c r="AA108" s="26"/>
      <c r="AB108" s="26"/>
      <c r="AC108" s="26"/>
      <c r="AD108" s="26"/>
      <c r="AE108" s="26"/>
      <c r="AF108" s="25"/>
      <c r="AG108" s="25"/>
      <c r="AH108" s="25"/>
      <c r="AI108" s="25"/>
      <c r="AJ108" s="41"/>
      <c r="AK108" s="41"/>
      <c r="AL108" s="26"/>
      <c r="AM108" s="114">
        <v>1</v>
      </c>
      <c r="AN108" s="39">
        <f t="shared" si="10"/>
        <v>1</v>
      </c>
      <c r="AO108" s="3">
        <f t="shared" si="16"/>
        <v>136</v>
      </c>
      <c r="AP108" s="40">
        <f t="shared" si="14"/>
        <v>7.3529411764705881E-3</v>
      </c>
    </row>
    <row r="109" spans="1:42" ht="12.75" customHeight="1" x14ac:dyDescent="0.25">
      <c r="A109" s="177"/>
      <c r="B109" s="141"/>
      <c r="C109" s="109" t="s">
        <v>170</v>
      </c>
      <c r="D109" s="44"/>
      <c r="E109" s="25"/>
      <c r="F109" s="26"/>
      <c r="G109" s="26"/>
      <c r="H109" s="41"/>
      <c r="I109" s="25"/>
      <c r="J109" s="26"/>
      <c r="K109" s="26"/>
      <c r="L109" s="26"/>
      <c r="M109" s="25"/>
      <c r="N109" s="26"/>
      <c r="O109" s="26"/>
      <c r="P109" s="26"/>
      <c r="Q109" s="25"/>
      <c r="R109" s="26"/>
      <c r="S109" s="26"/>
      <c r="T109" s="26"/>
      <c r="U109" s="26"/>
      <c r="V109" s="25"/>
      <c r="W109" s="26"/>
      <c r="X109" s="26"/>
      <c r="Y109" s="25"/>
      <c r="Z109" s="26"/>
      <c r="AA109" s="26"/>
      <c r="AB109" s="26"/>
      <c r="AC109" s="26"/>
      <c r="AD109" s="26"/>
      <c r="AE109" s="26"/>
      <c r="AF109" s="25"/>
      <c r="AG109" s="25"/>
      <c r="AH109" s="25"/>
      <c r="AI109" s="25"/>
      <c r="AJ109" s="41"/>
      <c r="AK109" s="41"/>
      <c r="AL109" s="26"/>
      <c r="AM109" s="114">
        <v>1</v>
      </c>
      <c r="AN109" s="39">
        <f t="shared" si="10"/>
        <v>1</v>
      </c>
      <c r="AO109" s="3">
        <f t="shared" si="16"/>
        <v>136</v>
      </c>
      <c r="AP109" s="40">
        <f t="shared" si="14"/>
        <v>7.3529411764705881E-3</v>
      </c>
    </row>
    <row r="110" spans="1:42" ht="12.75" customHeight="1" x14ac:dyDescent="0.25">
      <c r="A110" s="177"/>
      <c r="B110" s="141"/>
      <c r="C110" s="109" t="s">
        <v>171</v>
      </c>
      <c r="D110" s="44"/>
      <c r="E110" s="25"/>
      <c r="F110" s="26"/>
      <c r="G110" s="26"/>
      <c r="H110" s="41"/>
      <c r="I110" s="25"/>
      <c r="J110" s="26"/>
      <c r="K110" s="26"/>
      <c r="L110" s="26"/>
      <c r="M110" s="25"/>
      <c r="N110" s="26"/>
      <c r="O110" s="26"/>
      <c r="P110" s="26"/>
      <c r="Q110" s="25"/>
      <c r="R110" s="26"/>
      <c r="S110" s="26"/>
      <c r="T110" s="26"/>
      <c r="U110" s="26"/>
      <c r="V110" s="25"/>
      <c r="W110" s="26"/>
      <c r="X110" s="26"/>
      <c r="Y110" s="25"/>
      <c r="Z110" s="26"/>
      <c r="AA110" s="26"/>
      <c r="AB110" s="26"/>
      <c r="AC110" s="26"/>
      <c r="AD110" s="26"/>
      <c r="AE110" s="26"/>
      <c r="AF110" s="25"/>
      <c r="AG110" s="25"/>
      <c r="AH110" s="25"/>
      <c r="AI110" s="25"/>
      <c r="AJ110" s="41"/>
      <c r="AK110" s="41"/>
      <c r="AL110" s="26"/>
      <c r="AM110" s="114">
        <v>1</v>
      </c>
      <c r="AN110" s="39">
        <f t="shared" si="10"/>
        <v>1</v>
      </c>
      <c r="AO110" s="3">
        <f t="shared" si="16"/>
        <v>136</v>
      </c>
      <c r="AP110" s="40">
        <f t="shared" si="14"/>
        <v>7.3529411764705881E-3</v>
      </c>
    </row>
    <row r="111" spans="1:42" ht="12.75" customHeight="1" x14ac:dyDescent="0.25">
      <c r="A111" s="177"/>
      <c r="B111" s="141"/>
      <c r="C111" s="109" t="s">
        <v>172</v>
      </c>
      <c r="D111" s="44"/>
      <c r="E111" s="25"/>
      <c r="F111" s="26"/>
      <c r="G111" s="26"/>
      <c r="H111" s="41"/>
      <c r="I111" s="25"/>
      <c r="J111" s="26"/>
      <c r="K111" s="26"/>
      <c r="L111" s="26"/>
      <c r="M111" s="25"/>
      <c r="N111" s="26"/>
      <c r="O111" s="26"/>
      <c r="P111" s="26"/>
      <c r="Q111" s="25"/>
      <c r="R111" s="26"/>
      <c r="S111" s="26"/>
      <c r="T111" s="26"/>
      <c r="U111" s="26"/>
      <c r="V111" s="25"/>
      <c r="W111" s="26"/>
      <c r="X111" s="26"/>
      <c r="Y111" s="25"/>
      <c r="Z111" s="26"/>
      <c r="AA111" s="26"/>
      <c r="AB111" s="26"/>
      <c r="AC111" s="26"/>
      <c r="AD111" s="26"/>
      <c r="AE111" s="26"/>
      <c r="AF111" s="25"/>
      <c r="AG111" s="25"/>
      <c r="AH111" s="25"/>
      <c r="AI111" s="25"/>
      <c r="AJ111" s="41"/>
      <c r="AK111" s="41"/>
      <c r="AL111" s="26"/>
      <c r="AM111" s="114">
        <v>1</v>
      </c>
      <c r="AN111" s="39">
        <f t="shared" si="10"/>
        <v>1</v>
      </c>
      <c r="AO111" s="3">
        <f t="shared" si="16"/>
        <v>136</v>
      </c>
      <c r="AP111" s="40">
        <f t="shared" si="14"/>
        <v>7.3529411764705881E-3</v>
      </c>
    </row>
    <row r="112" spans="1:42" ht="12.75" customHeight="1" x14ac:dyDescent="0.25">
      <c r="A112" s="177"/>
      <c r="B112" s="141"/>
      <c r="C112" s="109" t="s">
        <v>173</v>
      </c>
      <c r="D112" s="44"/>
      <c r="E112" s="25"/>
      <c r="F112" s="26"/>
      <c r="G112" s="26"/>
      <c r="H112" s="41"/>
      <c r="I112" s="25"/>
      <c r="J112" s="26"/>
      <c r="K112" s="26"/>
      <c r="L112" s="26"/>
      <c r="M112" s="25"/>
      <c r="N112" s="26"/>
      <c r="O112" s="26"/>
      <c r="P112" s="26"/>
      <c r="Q112" s="25"/>
      <c r="R112" s="26"/>
      <c r="S112" s="26"/>
      <c r="T112" s="26"/>
      <c r="U112" s="26"/>
      <c r="V112" s="25"/>
      <c r="W112" s="26"/>
      <c r="X112" s="26"/>
      <c r="Y112" s="25"/>
      <c r="Z112" s="26"/>
      <c r="AA112" s="26"/>
      <c r="AB112" s="26"/>
      <c r="AC112" s="26"/>
      <c r="AD112" s="26"/>
      <c r="AE112" s="26"/>
      <c r="AF112" s="25"/>
      <c r="AG112" s="25"/>
      <c r="AH112" s="25"/>
      <c r="AI112" s="25"/>
      <c r="AJ112" s="41"/>
      <c r="AK112" s="41"/>
      <c r="AL112" s="26"/>
      <c r="AM112" s="114">
        <v>1</v>
      </c>
      <c r="AN112" s="39">
        <f t="shared" si="10"/>
        <v>1</v>
      </c>
      <c r="AO112" s="3">
        <f t="shared" si="16"/>
        <v>136</v>
      </c>
      <c r="AP112" s="40">
        <f t="shared" si="14"/>
        <v>7.3529411764705881E-3</v>
      </c>
    </row>
    <row r="113" spans="1:42" ht="12.75" customHeight="1" x14ac:dyDescent="0.25">
      <c r="A113" s="177"/>
      <c r="B113" s="141"/>
      <c r="C113" s="109" t="s">
        <v>174</v>
      </c>
      <c r="D113" s="44"/>
      <c r="E113" s="25"/>
      <c r="F113" s="26"/>
      <c r="G113" s="26"/>
      <c r="H113" s="41"/>
      <c r="I113" s="25"/>
      <c r="J113" s="26"/>
      <c r="K113" s="26"/>
      <c r="L113" s="26"/>
      <c r="M113" s="25"/>
      <c r="N113" s="26"/>
      <c r="O113" s="26"/>
      <c r="P113" s="26"/>
      <c r="Q113" s="25"/>
      <c r="R113" s="26"/>
      <c r="S113" s="26"/>
      <c r="T113" s="26"/>
      <c r="U113" s="26"/>
      <c r="V113" s="25"/>
      <c r="W113" s="26"/>
      <c r="X113" s="26"/>
      <c r="Y113" s="25"/>
      <c r="Z113" s="26"/>
      <c r="AA113" s="26"/>
      <c r="AB113" s="26"/>
      <c r="AC113" s="26"/>
      <c r="AD113" s="26"/>
      <c r="AE113" s="26"/>
      <c r="AF113" s="25"/>
      <c r="AG113" s="25"/>
      <c r="AH113" s="25"/>
      <c r="AI113" s="25"/>
      <c r="AJ113" s="41"/>
      <c r="AK113" s="41"/>
      <c r="AL113" s="26"/>
      <c r="AM113" s="114">
        <v>1</v>
      </c>
      <c r="AN113" s="39">
        <f t="shared" si="10"/>
        <v>1</v>
      </c>
      <c r="AO113" s="3">
        <f t="shared" si="16"/>
        <v>136</v>
      </c>
      <c r="AP113" s="40">
        <f t="shared" si="14"/>
        <v>7.3529411764705881E-3</v>
      </c>
    </row>
    <row r="114" spans="1:42" ht="12.75" customHeight="1" x14ac:dyDescent="0.25">
      <c r="A114" s="177"/>
      <c r="B114" s="142"/>
      <c r="C114" s="38" t="s">
        <v>175</v>
      </c>
      <c r="D114" s="44"/>
      <c r="E114" s="25"/>
      <c r="F114" s="26"/>
      <c r="G114" s="41"/>
      <c r="H114" s="26"/>
      <c r="I114" s="25"/>
      <c r="J114" s="26"/>
      <c r="K114" s="26"/>
      <c r="L114" s="26"/>
      <c r="M114" s="25"/>
      <c r="N114" s="26"/>
      <c r="O114" s="26"/>
      <c r="P114" s="26"/>
      <c r="Q114" s="25"/>
      <c r="R114" s="26"/>
      <c r="S114" s="26"/>
      <c r="T114" s="26"/>
      <c r="U114" s="26"/>
      <c r="V114" s="25"/>
      <c r="W114" s="26"/>
      <c r="X114" s="26"/>
      <c r="Y114" s="25"/>
      <c r="Z114" s="26"/>
      <c r="AA114" s="26"/>
      <c r="AB114" s="26"/>
      <c r="AC114" s="26"/>
      <c r="AD114" s="26"/>
      <c r="AE114" s="26"/>
      <c r="AF114" s="25"/>
      <c r="AG114" s="25"/>
      <c r="AH114" s="25"/>
      <c r="AI114" s="25"/>
      <c r="AJ114" s="41"/>
      <c r="AK114" s="41"/>
      <c r="AL114" s="26"/>
      <c r="AM114" s="114">
        <v>1</v>
      </c>
      <c r="AN114" s="39">
        <f t="shared" si="10"/>
        <v>1</v>
      </c>
      <c r="AO114" s="3">
        <f t="shared" si="16"/>
        <v>136</v>
      </c>
      <c r="AP114" s="40">
        <f t="shared" si="14"/>
        <v>7.3529411764705881E-3</v>
      </c>
    </row>
    <row r="115" spans="1:42" ht="12.75" customHeight="1" x14ac:dyDescent="0.25">
      <c r="A115" s="177"/>
      <c r="B115" s="140" t="s">
        <v>16</v>
      </c>
      <c r="C115" s="38" t="s">
        <v>74</v>
      </c>
      <c r="D115" s="44"/>
      <c r="E115" s="25"/>
      <c r="F115" s="26"/>
      <c r="G115" s="26"/>
      <c r="H115" s="26"/>
      <c r="I115" s="25"/>
      <c r="J115" s="26"/>
      <c r="K115" s="26"/>
      <c r="L115" s="26"/>
      <c r="M115" s="25"/>
      <c r="N115" s="26"/>
      <c r="O115" s="26"/>
      <c r="P115" s="26"/>
      <c r="Q115" s="26"/>
      <c r="R115" s="26"/>
      <c r="S115" s="26"/>
      <c r="T115" s="26"/>
      <c r="U115" s="26"/>
      <c r="V115" s="25"/>
      <c r="W115" s="26"/>
      <c r="X115" s="26"/>
      <c r="Y115" s="25"/>
      <c r="Z115" s="26"/>
      <c r="AA115" s="26"/>
      <c r="AB115" s="26"/>
      <c r="AC115" s="26"/>
      <c r="AD115" s="26"/>
      <c r="AE115" s="26"/>
      <c r="AF115" s="26"/>
      <c r="AG115" s="25"/>
      <c r="AH115" s="25"/>
      <c r="AI115" s="41"/>
      <c r="AJ115" s="41"/>
      <c r="AK115" s="41"/>
      <c r="AL115" s="26"/>
      <c r="AM115" s="114">
        <v>1</v>
      </c>
      <c r="AN115" s="39">
        <f t="shared" si="10"/>
        <v>1</v>
      </c>
      <c r="AO115" s="3">
        <f>34*2</f>
        <v>68</v>
      </c>
      <c r="AP115" s="40">
        <f t="shared" si="14"/>
        <v>1.4705882352941176E-2</v>
      </c>
    </row>
    <row r="116" spans="1:42" ht="12.75" customHeight="1" x14ac:dyDescent="0.25">
      <c r="A116" s="177"/>
      <c r="B116" s="141"/>
      <c r="C116" s="38" t="s">
        <v>75</v>
      </c>
      <c r="D116" s="44"/>
      <c r="E116" s="25"/>
      <c r="F116" s="26"/>
      <c r="G116" s="26"/>
      <c r="H116" s="26"/>
      <c r="I116" s="25"/>
      <c r="J116" s="26"/>
      <c r="K116" s="26"/>
      <c r="L116" s="26"/>
      <c r="M116" s="25"/>
      <c r="N116" s="26"/>
      <c r="O116" s="26"/>
      <c r="P116" s="26"/>
      <c r="Q116" s="25"/>
      <c r="R116" s="26"/>
      <c r="S116" s="26"/>
      <c r="T116" s="26"/>
      <c r="U116" s="26"/>
      <c r="V116" s="25"/>
      <c r="W116" s="26"/>
      <c r="X116" s="26"/>
      <c r="Y116" s="25"/>
      <c r="Z116" s="26"/>
      <c r="AA116" s="26"/>
      <c r="AB116" s="26"/>
      <c r="AC116" s="25"/>
      <c r="AD116" s="26"/>
      <c r="AE116" s="26"/>
      <c r="AF116" s="41"/>
      <c r="AG116" s="25"/>
      <c r="AH116" s="25"/>
      <c r="AI116" s="26"/>
      <c r="AJ116" s="26"/>
      <c r="AK116" s="25"/>
      <c r="AL116" s="26"/>
      <c r="AM116" s="114">
        <v>1</v>
      </c>
      <c r="AN116" s="39">
        <f t="shared" si="10"/>
        <v>1</v>
      </c>
      <c r="AO116" s="3">
        <f t="shared" ref="AO116:AO132" si="17">34*2</f>
        <v>68</v>
      </c>
      <c r="AP116" s="40">
        <f t="shared" si="14"/>
        <v>1.4705882352941176E-2</v>
      </c>
    </row>
    <row r="117" spans="1:42" ht="12.75" customHeight="1" x14ac:dyDescent="0.25">
      <c r="A117" s="177"/>
      <c r="B117" s="141"/>
      <c r="C117" s="109" t="s">
        <v>76</v>
      </c>
      <c r="D117" s="44"/>
      <c r="E117" s="25"/>
      <c r="F117" s="26"/>
      <c r="G117" s="26"/>
      <c r="H117" s="26"/>
      <c r="I117" s="25"/>
      <c r="J117" s="26"/>
      <c r="K117" s="26"/>
      <c r="L117" s="26"/>
      <c r="M117" s="25"/>
      <c r="N117" s="26"/>
      <c r="O117" s="26"/>
      <c r="P117" s="26"/>
      <c r="Q117" s="25"/>
      <c r="R117" s="26"/>
      <c r="S117" s="26"/>
      <c r="T117" s="26"/>
      <c r="U117" s="26"/>
      <c r="V117" s="25"/>
      <c r="W117" s="26"/>
      <c r="X117" s="26"/>
      <c r="Y117" s="25"/>
      <c r="Z117" s="26"/>
      <c r="AA117" s="26"/>
      <c r="AB117" s="26"/>
      <c r="AC117" s="25"/>
      <c r="AD117" s="26"/>
      <c r="AE117" s="26"/>
      <c r="AF117" s="41"/>
      <c r="AG117" s="25"/>
      <c r="AH117" s="25"/>
      <c r="AI117" s="26"/>
      <c r="AJ117" s="26"/>
      <c r="AK117" s="25"/>
      <c r="AL117" s="26"/>
      <c r="AM117" s="114">
        <v>1</v>
      </c>
      <c r="AN117" s="39">
        <f t="shared" si="10"/>
        <v>1</v>
      </c>
      <c r="AO117" s="3">
        <f t="shared" si="17"/>
        <v>68</v>
      </c>
      <c r="AP117" s="40">
        <f t="shared" si="14"/>
        <v>1.4705882352941176E-2</v>
      </c>
    </row>
    <row r="118" spans="1:42" ht="12.75" customHeight="1" x14ac:dyDescent="0.25">
      <c r="A118" s="177"/>
      <c r="B118" s="141"/>
      <c r="C118" s="109" t="s">
        <v>170</v>
      </c>
      <c r="D118" s="44"/>
      <c r="E118" s="25"/>
      <c r="F118" s="26"/>
      <c r="G118" s="26"/>
      <c r="H118" s="26"/>
      <c r="I118" s="25"/>
      <c r="J118" s="26"/>
      <c r="K118" s="26"/>
      <c r="L118" s="26"/>
      <c r="M118" s="25"/>
      <c r="N118" s="26"/>
      <c r="O118" s="26"/>
      <c r="P118" s="26"/>
      <c r="Q118" s="25"/>
      <c r="R118" s="26"/>
      <c r="S118" s="26"/>
      <c r="T118" s="26"/>
      <c r="U118" s="26"/>
      <c r="V118" s="25"/>
      <c r="W118" s="26"/>
      <c r="X118" s="26"/>
      <c r="Y118" s="25"/>
      <c r="Z118" s="26"/>
      <c r="AA118" s="26"/>
      <c r="AB118" s="26"/>
      <c r="AC118" s="25"/>
      <c r="AD118" s="26"/>
      <c r="AE118" s="26"/>
      <c r="AF118" s="41"/>
      <c r="AG118" s="25"/>
      <c r="AH118" s="25"/>
      <c r="AI118" s="26"/>
      <c r="AJ118" s="26"/>
      <c r="AK118" s="25"/>
      <c r="AL118" s="26"/>
      <c r="AM118" s="114">
        <v>1</v>
      </c>
      <c r="AN118" s="39">
        <f t="shared" si="10"/>
        <v>1</v>
      </c>
      <c r="AO118" s="3">
        <f t="shared" si="17"/>
        <v>68</v>
      </c>
      <c r="AP118" s="40">
        <f t="shared" si="14"/>
        <v>1.4705882352941176E-2</v>
      </c>
    </row>
    <row r="119" spans="1:42" ht="12.75" customHeight="1" x14ac:dyDescent="0.25">
      <c r="A119" s="177"/>
      <c r="B119" s="141"/>
      <c r="C119" s="109" t="s">
        <v>171</v>
      </c>
      <c r="D119" s="44"/>
      <c r="E119" s="25"/>
      <c r="F119" s="26"/>
      <c r="G119" s="26"/>
      <c r="H119" s="26"/>
      <c r="I119" s="25"/>
      <c r="J119" s="26"/>
      <c r="K119" s="26"/>
      <c r="L119" s="26"/>
      <c r="M119" s="25"/>
      <c r="N119" s="26"/>
      <c r="O119" s="26"/>
      <c r="P119" s="26"/>
      <c r="Q119" s="25"/>
      <c r="R119" s="26"/>
      <c r="S119" s="26"/>
      <c r="T119" s="26"/>
      <c r="U119" s="26"/>
      <c r="V119" s="25"/>
      <c r="W119" s="26"/>
      <c r="X119" s="26"/>
      <c r="Y119" s="25"/>
      <c r="Z119" s="26"/>
      <c r="AA119" s="26"/>
      <c r="AB119" s="26"/>
      <c r="AC119" s="25"/>
      <c r="AD119" s="26"/>
      <c r="AE119" s="26"/>
      <c r="AF119" s="41"/>
      <c r="AG119" s="25"/>
      <c r="AH119" s="25"/>
      <c r="AI119" s="26"/>
      <c r="AJ119" s="26"/>
      <c r="AK119" s="25"/>
      <c r="AL119" s="26"/>
      <c r="AM119" s="114">
        <v>1</v>
      </c>
      <c r="AN119" s="39">
        <f t="shared" si="10"/>
        <v>1</v>
      </c>
      <c r="AO119" s="3">
        <f t="shared" si="17"/>
        <v>68</v>
      </c>
      <c r="AP119" s="40">
        <f t="shared" si="14"/>
        <v>1.4705882352941176E-2</v>
      </c>
    </row>
    <row r="120" spans="1:42" ht="12.75" customHeight="1" x14ac:dyDescent="0.25">
      <c r="A120" s="177"/>
      <c r="B120" s="141"/>
      <c r="C120" s="109" t="s">
        <v>172</v>
      </c>
      <c r="D120" s="44"/>
      <c r="E120" s="25"/>
      <c r="F120" s="26"/>
      <c r="G120" s="26"/>
      <c r="H120" s="26"/>
      <c r="I120" s="25"/>
      <c r="J120" s="26"/>
      <c r="K120" s="26"/>
      <c r="L120" s="26"/>
      <c r="M120" s="25"/>
      <c r="N120" s="26"/>
      <c r="O120" s="26"/>
      <c r="P120" s="26"/>
      <c r="Q120" s="25"/>
      <c r="R120" s="26"/>
      <c r="S120" s="26"/>
      <c r="T120" s="26"/>
      <c r="U120" s="26"/>
      <c r="V120" s="25"/>
      <c r="W120" s="26"/>
      <c r="X120" s="26"/>
      <c r="Y120" s="25"/>
      <c r="Z120" s="26"/>
      <c r="AA120" s="26"/>
      <c r="AB120" s="26"/>
      <c r="AC120" s="25"/>
      <c r="AD120" s="26"/>
      <c r="AE120" s="26"/>
      <c r="AF120" s="41"/>
      <c r="AG120" s="25"/>
      <c r="AH120" s="25"/>
      <c r="AI120" s="26"/>
      <c r="AJ120" s="26"/>
      <c r="AK120" s="25"/>
      <c r="AL120" s="26"/>
      <c r="AM120" s="114">
        <v>1</v>
      </c>
      <c r="AN120" s="39">
        <f t="shared" si="10"/>
        <v>1</v>
      </c>
      <c r="AO120" s="3">
        <f t="shared" si="17"/>
        <v>68</v>
      </c>
      <c r="AP120" s="40">
        <f t="shared" si="14"/>
        <v>1.4705882352941176E-2</v>
      </c>
    </row>
    <row r="121" spans="1:42" ht="12.75" customHeight="1" x14ac:dyDescent="0.25">
      <c r="A121" s="177"/>
      <c r="B121" s="141"/>
      <c r="C121" s="109" t="s">
        <v>173</v>
      </c>
      <c r="D121" s="44"/>
      <c r="E121" s="25"/>
      <c r="F121" s="26"/>
      <c r="G121" s="26"/>
      <c r="H121" s="26"/>
      <c r="I121" s="25"/>
      <c r="J121" s="26"/>
      <c r="K121" s="26"/>
      <c r="L121" s="26"/>
      <c r="M121" s="25"/>
      <c r="N121" s="26"/>
      <c r="O121" s="26"/>
      <c r="P121" s="26"/>
      <c r="Q121" s="25"/>
      <c r="R121" s="26"/>
      <c r="S121" s="26"/>
      <c r="T121" s="26"/>
      <c r="U121" s="26"/>
      <c r="V121" s="25"/>
      <c r="W121" s="26"/>
      <c r="X121" s="26"/>
      <c r="Y121" s="25"/>
      <c r="Z121" s="26"/>
      <c r="AA121" s="26"/>
      <c r="AB121" s="26"/>
      <c r="AC121" s="25"/>
      <c r="AD121" s="26"/>
      <c r="AE121" s="26"/>
      <c r="AF121" s="41"/>
      <c r="AG121" s="25"/>
      <c r="AH121" s="25"/>
      <c r="AI121" s="26"/>
      <c r="AJ121" s="26"/>
      <c r="AK121" s="25"/>
      <c r="AL121" s="26"/>
      <c r="AM121" s="114">
        <v>1</v>
      </c>
      <c r="AN121" s="39">
        <f t="shared" si="10"/>
        <v>1</v>
      </c>
      <c r="AO121" s="3">
        <f t="shared" si="17"/>
        <v>68</v>
      </c>
      <c r="AP121" s="40">
        <f t="shared" si="14"/>
        <v>1.4705882352941176E-2</v>
      </c>
    </row>
    <row r="122" spans="1:42" ht="12.75" customHeight="1" x14ac:dyDescent="0.25">
      <c r="A122" s="177"/>
      <c r="B122" s="141"/>
      <c r="C122" s="109" t="s">
        <v>174</v>
      </c>
      <c r="D122" s="44"/>
      <c r="E122" s="25"/>
      <c r="F122" s="26"/>
      <c r="G122" s="26"/>
      <c r="H122" s="26"/>
      <c r="I122" s="25"/>
      <c r="J122" s="26"/>
      <c r="K122" s="26"/>
      <c r="L122" s="26"/>
      <c r="M122" s="25"/>
      <c r="N122" s="26"/>
      <c r="O122" s="26"/>
      <c r="P122" s="26"/>
      <c r="Q122" s="25"/>
      <c r="R122" s="26"/>
      <c r="S122" s="26"/>
      <c r="T122" s="26"/>
      <c r="U122" s="26"/>
      <c r="V122" s="25"/>
      <c r="W122" s="26"/>
      <c r="X122" s="26"/>
      <c r="Y122" s="25"/>
      <c r="Z122" s="26"/>
      <c r="AA122" s="26"/>
      <c r="AB122" s="26"/>
      <c r="AC122" s="25"/>
      <c r="AD122" s="26"/>
      <c r="AE122" s="26"/>
      <c r="AF122" s="41"/>
      <c r="AG122" s="25"/>
      <c r="AH122" s="25"/>
      <c r="AI122" s="26"/>
      <c r="AJ122" s="26"/>
      <c r="AK122" s="25"/>
      <c r="AL122" s="26"/>
      <c r="AM122" s="114">
        <v>1</v>
      </c>
      <c r="AN122" s="39">
        <f t="shared" si="10"/>
        <v>1</v>
      </c>
      <c r="AO122" s="3">
        <f t="shared" si="17"/>
        <v>68</v>
      </c>
      <c r="AP122" s="40">
        <f t="shared" si="14"/>
        <v>1.4705882352941176E-2</v>
      </c>
    </row>
    <row r="123" spans="1:42" ht="12.75" customHeight="1" x14ac:dyDescent="0.25">
      <c r="A123" s="177"/>
      <c r="B123" s="141"/>
      <c r="C123" s="109" t="s">
        <v>175</v>
      </c>
      <c r="D123" s="44"/>
      <c r="E123" s="25"/>
      <c r="F123" s="26"/>
      <c r="G123" s="26"/>
      <c r="H123" s="26"/>
      <c r="I123" s="25"/>
      <c r="J123" s="26"/>
      <c r="K123" s="26"/>
      <c r="L123" s="26"/>
      <c r="M123" s="25"/>
      <c r="N123" s="26"/>
      <c r="O123" s="26"/>
      <c r="P123" s="26"/>
      <c r="Q123" s="25"/>
      <c r="R123" s="26"/>
      <c r="S123" s="26"/>
      <c r="T123" s="26"/>
      <c r="U123" s="26"/>
      <c r="V123" s="25"/>
      <c r="W123" s="26"/>
      <c r="X123" s="26"/>
      <c r="Y123" s="25"/>
      <c r="Z123" s="26"/>
      <c r="AA123" s="26"/>
      <c r="AB123" s="26"/>
      <c r="AC123" s="25"/>
      <c r="AD123" s="26"/>
      <c r="AE123" s="26"/>
      <c r="AF123" s="41"/>
      <c r="AG123" s="25"/>
      <c r="AH123" s="25"/>
      <c r="AI123" s="26"/>
      <c r="AJ123" s="26"/>
      <c r="AK123" s="25"/>
      <c r="AL123" s="26"/>
      <c r="AM123" s="114">
        <v>1</v>
      </c>
      <c r="AN123" s="39">
        <f t="shared" si="10"/>
        <v>1</v>
      </c>
      <c r="AO123" s="3">
        <f t="shared" si="17"/>
        <v>68</v>
      </c>
      <c r="AP123" s="40">
        <f t="shared" si="14"/>
        <v>1.4705882352941176E-2</v>
      </c>
    </row>
    <row r="124" spans="1:42" ht="12.75" customHeight="1" x14ac:dyDescent="0.25">
      <c r="A124" s="177"/>
      <c r="B124" s="180" t="s">
        <v>159</v>
      </c>
      <c r="C124" s="38" t="s">
        <v>74</v>
      </c>
      <c r="D124" s="44"/>
      <c r="E124" s="25"/>
      <c r="F124" s="26"/>
      <c r="G124" s="26"/>
      <c r="H124" s="26"/>
      <c r="I124" s="25"/>
      <c r="J124" s="26"/>
      <c r="K124" s="26"/>
      <c r="L124" s="114">
        <v>1</v>
      </c>
      <c r="M124" s="25"/>
      <c r="N124" s="26"/>
      <c r="O124" s="26"/>
      <c r="P124" s="26"/>
      <c r="Q124" s="25"/>
      <c r="R124" s="26"/>
      <c r="S124" s="26"/>
      <c r="T124" s="26"/>
      <c r="U124" s="26"/>
      <c r="V124" s="25"/>
      <c r="W124" s="26"/>
      <c r="X124" s="26"/>
      <c r="Y124" s="115">
        <v>1</v>
      </c>
      <c r="Z124" s="26"/>
      <c r="AA124" s="26"/>
      <c r="AB124" s="26"/>
      <c r="AC124" s="25"/>
      <c r="AD124" s="26"/>
      <c r="AE124" s="26"/>
      <c r="AF124" s="41"/>
      <c r="AG124" s="25"/>
      <c r="AH124" s="115">
        <v>1</v>
      </c>
      <c r="AI124" s="26"/>
      <c r="AJ124" s="26"/>
      <c r="AK124" s="25"/>
      <c r="AL124" s="26"/>
      <c r="AM124" s="114">
        <v>1</v>
      </c>
      <c r="AN124" s="39">
        <f t="shared" si="10"/>
        <v>4</v>
      </c>
      <c r="AO124" s="3">
        <f t="shared" si="17"/>
        <v>68</v>
      </c>
      <c r="AP124" s="40">
        <f t="shared" si="14"/>
        <v>5.8823529411764705E-2</v>
      </c>
    </row>
    <row r="125" spans="1:42" ht="12.75" customHeight="1" x14ac:dyDescent="0.25">
      <c r="A125" s="177"/>
      <c r="B125" s="181"/>
      <c r="C125" s="38" t="s">
        <v>75</v>
      </c>
      <c r="D125" s="44"/>
      <c r="E125" s="25"/>
      <c r="F125" s="26"/>
      <c r="G125" s="26"/>
      <c r="H125" s="26"/>
      <c r="I125" s="25"/>
      <c r="J125" s="26"/>
      <c r="K125" s="26"/>
      <c r="L125" s="114">
        <v>1</v>
      </c>
      <c r="M125" s="25"/>
      <c r="N125" s="26"/>
      <c r="O125" s="26"/>
      <c r="P125" s="26"/>
      <c r="Q125" s="25"/>
      <c r="R125" s="26"/>
      <c r="S125" s="26"/>
      <c r="T125" s="26"/>
      <c r="U125" s="26"/>
      <c r="V125" s="25"/>
      <c r="W125" s="26"/>
      <c r="X125" s="26"/>
      <c r="Y125" s="115">
        <v>1</v>
      </c>
      <c r="Z125" s="26"/>
      <c r="AA125" s="26"/>
      <c r="AB125" s="26"/>
      <c r="AC125" s="25"/>
      <c r="AD125" s="26"/>
      <c r="AE125" s="26"/>
      <c r="AF125" s="41"/>
      <c r="AG125" s="25"/>
      <c r="AH125" s="115">
        <v>1</v>
      </c>
      <c r="AI125" s="26"/>
      <c r="AJ125" s="26"/>
      <c r="AK125" s="25"/>
      <c r="AL125" s="26"/>
      <c r="AM125" s="114">
        <v>1</v>
      </c>
      <c r="AN125" s="39">
        <f t="shared" si="10"/>
        <v>4</v>
      </c>
      <c r="AO125" s="3">
        <f t="shared" si="17"/>
        <v>68</v>
      </c>
      <c r="AP125" s="40">
        <f t="shared" si="14"/>
        <v>5.8823529411764705E-2</v>
      </c>
    </row>
    <row r="126" spans="1:42" ht="12.75" customHeight="1" x14ac:dyDescent="0.25">
      <c r="A126" s="177"/>
      <c r="B126" s="181"/>
      <c r="C126" s="109" t="s">
        <v>76</v>
      </c>
      <c r="D126" s="44"/>
      <c r="E126" s="25"/>
      <c r="F126" s="26"/>
      <c r="G126" s="26"/>
      <c r="H126" s="26"/>
      <c r="I126" s="25"/>
      <c r="J126" s="26"/>
      <c r="K126" s="26"/>
      <c r="L126" s="114">
        <v>1</v>
      </c>
      <c r="M126" s="25"/>
      <c r="N126" s="26"/>
      <c r="O126" s="26"/>
      <c r="P126" s="26"/>
      <c r="Q126" s="25"/>
      <c r="R126" s="26"/>
      <c r="S126" s="26"/>
      <c r="T126" s="26"/>
      <c r="U126" s="26"/>
      <c r="V126" s="25"/>
      <c r="W126" s="26"/>
      <c r="X126" s="26"/>
      <c r="Y126" s="115">
        <v>1</v>
      </c>
      <c r="Z126" s="26"/>
      <c r="AA126" s="26"/>
      <c r="AB126" s="26"/>
      <c r="AC126" s="25"/>
      <c r="AD126" s="26"/>
      <c r="AE126" s="26"/>
      <c r="AF126" s="41"/>
      <c r="AG126" s="25"/>
      <c r="AH126" s="115">
        <v>1</v>
      </c>
      <c r="AI126" s="26"/>
      <c r="AJ126" s="26"/>
      <c r="AK126" s="25"/>
      <c r="AL126" s="26"/>
      <c r="AM126" s="114">
        <v>1</v>
      </c>
      <c r="AN126" s="39">
        <f t="shared" si="10"/>
        <v>4</v>
      </c>
      <c r="AO126" s="3">
        <f t="shared" si="17"/>
        <v>68</v>
      </c>
      <c r="AP126" s="40">
        <f t="shared" si="14"/>
        <v>5.8823529411764705E-2</v>
      </c>
    </row>
    <row r="127" spans="1:42" ht="12.75" customHeight="1" x14ac:dyDescent="0.25">
      <c r="A127" s="177"/>
      <c r="B127" s="181"/>
      <c r="C127" s="109" t="s">
        <v>170</v>
      </c>
      <c r="D127" s="44"/>
      <c r="E127" s="25"/>
      <c r="F127" s="26"/>
      <c r="G127" s="26"/>
      <c r="H127" s="26"/>
      <c r="I127" s="25"/>
      <c r="J127" s="26"/>
      <c r="K127" s="26"/>
      <c r="L127" s="114">
        <v>1</v>
      </c>
      <c r="M127" s="25"/>
      <c r="N127" s="26"/>
      <c r="O127" s="26"/>
      <c r="P127" s="26"/>
      <c r="Q127" s="25"/>
      <c r="R127" s="26"/>
      <c r="S127" s="26"/>
      <c r="T127" s="26"/>
      <c r="U127" s="26"/>
      <c r="V127" s="25"/>
      <c r="W127" s="26"/>
      <c r="X127" s="26"/>
      <c r="Y127" s="115">
        <v>1</v>
      </c>
      <c r="Z127" s="26"/>
      <c r="AA127" s="26"/>
      <c r="AB127" s="26"/>
      <c r="AC127" s="25"/>
      <c r="AD127" s="26"/>
      <c r="AE127" s="26"/>
      <c r="AF127" s="41"/>
      <c r="AG127" s="25"/>
      <c r="AH127" s="115">
        <v>1</v>
      </c>
      <c r="AI127" s="26"/>
      <c r="AJ127" s="26"/>
      <c r="AK127" s="25"/>
      <c r="AL127" s="26"/>
      <c r="AM127" s="114">
        <v>1</v>
      </c>
      <c r="AN127" s="39">
        <f t="shared" si="10"/>
        <v>4</v>
      </c>
      <c r="AO127" s="3">
        <f t="shared" si="17"/>
        <v>68</v>
      </c>
      <c r="AP127" s="40">
        <f t="shared" si="14"/>
        <v>5.8823529411764705E-2</v>
      </c>
    </row>
    <row r="128" spans="1:42" ht="12.75" customHeight="1" x14ac:dyDescent="0.25">
      <c r="A128" s="177"/>
      <c r="B128" s="181"/>
      <c r="C128" s="109" t="s">
        <v>171</v>
      </c>
      <c r="D128" s="44"/>
      <c r="E128" s="25"/>
      <c r="F128" s="26"/>
      <c r="G128" s="26"/>
      <c r="H128" s="26"/>
      <c r="I128" s="25"/>
      <c r="J128" s="26"/>
      <c r="K128" s="26"/>
      <c r="L128" s="114">
        <v>1</v>
      </c>
      <c r="M128" s="25"/>
      <c r="N128" s="26"/>
      <c r="O128" s="26"/>
      <c r="P128" s="26"/>
      <c r="Q128" s="25"/>
      <c r="R128" s="26"/>
      <c r="S128" s="26"/>
      <c r="T128" s="26"/>
      <c r="U128" s="26"/>
      <c r="V128" s="25"/>
      <c r="W128" s="26"/>
      <c r="X128" s="26"/>
      <c r="Y128" s="115">
        <v>1</v>
      </c>
      <c r="Z128" s="26"/>
      <c r="AA128" s="26"/>
      <c r="AB128" s="26"/>
      <c r="AC128" s="25"/>
      <c r="AD128" s="26"/>
      <c r="AE128" s="26"/>
      <c r="AF128" s="41"/>
      <c r="AG128" s="25"/>
      <c r="AH128" s="115">
        <v>1</v>
      </c>
      <c r="AI128" s="26"/>
      <c r="AJ128" s="26"/>
      <c r="AK128" s="25"/>
      <c r="AL128" s="26"/>
      <c r="AM128" s="114">
        <v>1</v>
      </c>
      <c r="AN128" s="39">
        <f t="shared" si="10"/>
        <v>4</v>
      </c>
      <c r="AO128" s="3">
        <f t="shared" si="17"/>
        <v>68</v>
      </c>
      <c r="AP128" s="40">
        <f t="shared" si="14"/>
        <v>5.8823529411764705E-2</v>
      </c>
    </row>
    <row r="129" spans="1:42" ht="12.75" customHeight="1" x14ac:dyDescent="0.25">
      <c r="A129" s="177"/>
      <c r="B129" s="181"/>
      <c r="C129" s="109" t="s">
        <v>172</v>
      </c>
      <c r="D129" s="44"/>
      <c r="E129" s="25"/>
      <c r="F129" s="26"/>
      <c r="G129" s="26"/>
      <c r="H129" s="26"/>
      <c r="I129" s="25"/>
      <c r="J129" s="26"/>
      <c r="K129" s="26"/>
      <c r="L129" s="114">
        <v>1</v>
      </c>
      <c r="M129" s="25"/>
      <c r="N129" s="26"/>
      <c r="O129" s="26"/>
      <c r="P129" s="26"/>
      <c r="Q129" s="25"/>
      <c r="R129" s="26"/>
      <c r="S129" s="26"/>
      <c r="T129" s="26"/>
      <c r="U129" s="26"/>
      <c r="V129" s="25"/>
      <c r="W129" s="26"/>
      <c r="X129" s="26"/>
      <c r="Y129" s="115">
        <v>1</v>
      </c>
      <c r="Z129" s="26"/>
      <c r="AA129" s="26"/>
      <c r="AB129" s="26"/>
      <c r="AC129" s="25"/>
      <c r="AD129" s="26"/>
      <c r="AE129" s="26"/>
      <c r="AF129" s="41"/>
      <c r="AG129" s="25"/>
      <c r="AH129" s="115">
        <v>1</v>
      </c>
      <c r="AI129" s="26"/>
      <c r="AJ129" s="26"/>
      <c r="AK129" s="25"/>
      <c r="AL129" s="26"/>
      <c r="AM129" s="114">
        <v>1</v>
      </c>
      <c r="AN129" s="39">
        <f t="shared" si="10"/>
        <v>4</v>
      </c>
      <c r="AO129" s="3">
        <f t="shared" si="17"/>
        <v>68</v>
      </c>
      <c r="AP129" s="40">
        <f t="shared" si="14"/>
        <v>5.8823529411764705E-2</v>
      </c>
    </row>
    <row r="130" spans="1:42" ht="12.75" customHeight="1" x14ac:dyDescent="0.25">
      <c r="A130" s="177"/>
      <c r="B130" s="181"/>
      <c r="C130" s="109" t="s">
        <v>173</v>
      </c>
      <c r="D130" s="44"/>
      <c r="E130" s="25"/>
      <c r="F130" s="26"/>
      <c r="G130" s="26"/>
      <c r="H130" s="26"/>
      <c r="I130" s="25"/>
      <c r="J130" s="26"/>
      <c r="K130" s="26"/>
      <c r="L130" s="114">
        <v>1</v>
      </c>
      <c r="M130" s="25"/>
      <c r="N130" s="26"/>
      <c r="O130" s="26"/>
      <c r="P130" s="26"/>
      <c r="Q130" s="25"/>
      <c r="R130" s="26"/>
      <c r="S130" s="26"/>
      <c r="T130" s="26"/>
      <c r="U130" s="26"/>
      <c r="V130" s="25"/>
      <c r="W130" s="26"/>
      <c r="X130" s="26"/>
      <c r="Y130" s="115">
        <v>1</v>
      </c>
      <c r="Z130" s="26"/>
      <c r="AA130" s="26"/>
      <c r="AB130" s="26"/>
      <c r="AC130" s="25"/>
      <c r="AD130" s="26"/>
      <c r="AE130" s="26"/>
      <c r="AF130" s="41"/>
      <c r="AG130" s="25"/>
      <c r="AH130" s="115">
        <v>1</v>
      </c>
      <c r="AI130" s="26"/>
      <c r="AJ130" s="26"/>
      <c r="AK130" s="25"/>
      <c r="AL130" s="26"/>
      <c r="AM130" s="114">
        <v>1</v>
      </c>
      <c r="AN130" s="39">
        <f t="shared" si="10"/>
        <v>4</v>
      </c>
      <c r="AO130" s="3">
        <f t="shared" si="17"/>
        <v>68</v>
      </c>
      <c r="AP130" s="40">
        <f t="shared" si="14"/>
        <v>5.8823529411764705E-2</v>
      </c>
    </row>
    <row r="131" spans="1:42" ht="12.75" customHeight="1" x14ac:dyDescent="0.25">
      <c r="A131" s="177"/>
      <c r="B131" s="181"/>
      <c r="C131" s="109" t="s">
        <v>174</v>
      </c>
      <c r="D131" s="44"/>
      <c r="E131" s="25"/>
      <c r="F131" s="26"/>
      <c r="G131" s="26"/>
      <c r="H131" s="26"/>
      <c r="I131" s="25"/>
      <c r="J131" s="26"/>
      <c r="K131" s="26"/>
      <c r="L131" s="114">
        <v>1</v>
      </c>
      <c r="M131" s="25"/>
      <c r="N131" s="26"/>
      <c r="O131" s="26"/>
      <c r="P131" s="26"/>
      <c r="Q131" s="25"/>
      <c r="R131" s="26"/>
      <c r="S131" s="26"/>
      <c r="T131" s="26"/>
      <c r="U131" s="26"/>
      <c r="V131" s="25"/>
      <c r="W131" s="26"/>
      <c r="X131" s="26"/>
      <c r="Y131" s="115">
        <v>1</v>
      </c>
      <c r="Z131" s="26"/>
      <c r="AA131" s="26"/>
      <c r="AB131" s="26"/>
      <c r="AC131" s="25"/>
      <c r="AD131" s="26"/>
      <c r="AE131" s="26"/>
      <c r="AF131" s="41"/>
      <c r="AG131" s="25"/>
      <c r="AH131" s="115">
        <v>1</v>
      </c>
      <c r="AI131" s="26"/>
      <c r="AJ131" s="26"/>
      <c r="AK131" s="25"/>
      <c r="AL131" s="26"/>
      <c r="AM131" s="114">
        <v>1</v>
      </c>
      <c r="AN131" s="39">
        <f t="shared" si="10"/>
        <v>4</v>
      </c>
      <c r="AO131" s="3">
        <f t="shared" si="17"/>
        <v>68</v>
      </c>
      <c r="AP131" s="40">
        <f t="shared" si="14"/>
        <v>5.8823529411764705E-2</v>
      </c>
    </row>
    <row r="132" spans="1:42" ht="12.75" customHeight="1" x14ac:dyDescent="0.25">
      <c r="A132" s="177"/>
      <c r="B132" s="182"/>
      <c r="C132" s="38" t="s">
        <v>175</v>
      </c>
      <c r="D132" s="44"/>
      <c r="E132" s="25"/>
      <c r="F132" s="26"/>
      <c r="G132" s="26"/>
      <c r="H132" s="26"/>
      <c r="I132" s="25"/>
      <c r="J132" s="26"/>
      <c r="K132" s="26"/>
      <c r="L132" s="114">
        <v>1</v>
      </c>
      <c r="M132" s="25"/>
      <c r="N132" s="26"/>
      <c r="O132" s="26"/>
      <c r="P132" s="26"/>
      <c r="Q132" s="25"/>
      <c r="R132" s="26"/>
      <c r="S132" s="26"/>
      <c r="T132" s="26"/>
      <c r="U132" s="26"/>
      <c r="V132" s="25"/>
      <c r="W132" s="26"/>
      <c r="X132" s="26"/>
      <c r="Y132" s="115">
        <v>1</v>
      </c>
      <c r="Z132" s="26"/>
      <c r="AA132" s="26"/>
      <c r="AB132" s="26"/>
      <c r="AC132" s="25"/>
      <c r="AD132" s="26"/>
      <c r="AE132" s="26"/>
      <c r="AF132" s="41"/>
      <c r="AG132" s="25"/>
      <c r="AH132" s="115">
        <v>1</v>
      </c>
      <c r="AI132" s="26"/>
      <c r="AJ132" s="26"/>
      <c r="AK132" s="25"/>
      <c r="AL132" s="26"/>
      <c r="AM132" s="114">
        <v>1</v>
      </c>
      <c r="AN132" s="39">
        <f t="shared" si="10"/>
        <v>4</v>
      </c>
      <c r="AO132" s="3">
        <f t="shared" si="17"/>
        <v>68</v>
      </c>
      <c r="AP132" s="40">
        <f t="shared" si="14"/>
        <v>5.8823529411764705E-2</v>
      </c>
    </row>
    <row r="133" spans="1:42" s="6" customFormat="1" ht="20.25" customHeight="1" x14ac:dyDescent="0.2">
      <c r="A133" s="65"/>
      <c r="B133" s="66"/>
      <c r="C133" s="66"/>
      <c r="D133" s="66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5"/>
      <c r="AO133" s="65"/>
      <c r="AP133" s="65"/>
    </row>
    <row r="134" spans="1:42" s="45" customFormat="1" ht="123" customHeight="1" x14ac:dyDescent="0.2">
      <c r="A134" s="173" t="s">
        <v>23</v>
      </c>
      <c r="B134" s="173"/>
      <c r="C134" s="173"/>
      <c r="D134" s="173"/>
      <c r="E134" s="174" t="s">
        <v>137</v>
      </c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5"/>
      <c r="U134" s="175"/>
      <c r="V134" s="175"/>
      <c r="W134" s="175"/>
      <c r="X134" s="175"/>
      <c r="Y134" s="175"/>
      <c r="Z134" s="175"/>
      <c r="AA134" s="175"/>
      <c r="AB134" s="175"/>
      <c r="AC134" s="175"/>
      <c r="AD134" s="175"/>
      <c r="AE134" s="175"/>
      <c r="AF134" s="175"/>
      <c r="AG134" s="175"/>
      <c r="AH134" s="175"/>
      <c r="AI134" s="175"/>
      <c r="AJ134" s="175"/>
      <c r="AK134" s="175"/>
      <c r="AL134" s="175"/>
      <c r="AM134" s="175"/>
      <c r="AN134" s="161" t="s">
        <v>19</v>
      </c>
      <c r="AO134" s="161" t="s">
        <v>21</v>
      </c>
      <c r="AP134" s="157" t="s">
        <v>20</v>
      </c>
    </row>
    <row r="135" spans="1:42" s="45" customFormat="1" ht="12.75" customHeight="1" x14ac:dyDescent="0.2">
      <c r="A135" s="148" t="s">
        <v>0</v>
      </c>
      <c r="B135" s="150"/>
      <c r="C135" s="140" t="s">
        <v>59</v>
      </c>
      <c r="D135" s="22" t="s">
        <v>17</v>
      </c>
      <c r="E135" s="143" t="s">
        <v>1</v>
      </c>
      <c r="F135" s="143"/>
      <c r="G135" s="143"/>
      <c r="H135" s="143"/>
      <c r="I135" s="143" t="s">
        <v>2</v>
      </c>
      <c r="J135" s="143"/>
      <c r="K135" s="143"/>
      <c r="L135" s="143"/>
      <c r="M135" s="143" t="s">
        <v>3</v>
      </c>
      <c r="N135" s="143"/>
      <c r="O135" s="143"/>
      <c r="P135" s="143"/>
      <c r="Q135" s="143" t="s">
        <v>4</v>
      </c>
      <c r="R135" s="143"/>
      <c r="S135" s="143"/>
      <c r="T135" s="143"/>
      <c r="U135" s="143"/>
      <c r="V135" s="143" t="s">
        <v>5</v>
      </c>
      <c r="W135" s="143"/>
      <c r="X135" s="143"/>
      <c r="Y135" s="143" t="s">
        <v>6</v>
      </c>
      <c r="Z135" s="143"/>
      <c r="AA135" s="143"/>
      <c r="AB135" s="143"/>
      <c r="AC135" s="143" t="s">
        <v>7</v>
      </c>
      <c r="AD135" s="143"/>
      <c r="AE135" s="143"/>
      <c r="AF135" s="143"/>
      <c r="AG135" s="143" t="s">
        <v>8</v>
      </c>
      <c r="AH135" s="143"/>
      <c r="AI135" s="143"/>
      <c r="AJ135" s="143"/>
      <c r="AK135" s="143" t="s">
        <v>9</v>
      </c>
      <c r="AL135" s="143"/>
      <c r="AM135" s="143"/>
      <c r="AN135" s="161"/>
      <c r="AO135" s="161"/>
      <c r="AP135" s="157"/>
    </row>
    <row r="136" spans="1:42" s="45" customFormat="1" ht="11.25" customHeight="1" x14ac:dyDescent="0.2">
      <c r="A136" s="151"/>
      <c r="B136" s="153"/>
      <c r="C136" s="142"/>
      <c r="D136" s="22" t="s">
        <v>18</v>
      </c>
      <c r="E136" s="5">
        <v>1</v>
      </c>
      <c r="F136" s="5">
        <v>2</v>
      </c>
      <c r="G136" s="5">
        <v>3</v>
      </c>
      <c r="H136" s="5">
        <v>4</v>
      </c>
      <c r="I136" s="5">
        <v>5</v>
      </c>
      <c r="J136" s="5">
        <v>6</v>
      </c>
      <c r="K136" s="5">
        <v>7</v>
      </c>
      <c r="L136" s="5">
        <v>8</v>
      </c>
      <c r="M136" s="5">
        <v>10</v>
      </c>
      <c r="N136" s="5">
        <v>11</v>
      </c>
      <c r="O136" s="5">
        <v>12</v>
      </c>
      <c r="P136" s="5">
        <v>13</v>
      </c>
      <c r="Q136" s="5">
        <v>14</v>
      </c>
      <c r="R136" s="5">
        <v>15</v>
      </c>
      <c r="S136" s="5">
        <v>16</v>
      </c>
      <c r="T136" s="5">
        <v>17</v>
      </c>
      <c r="U136" s="5">
        <v>18</v>
      </c>
      <c r="V136" s="5">
        <v>20</v>
      </c>
      <c r="W136" s="5">
        <v>21</v>
      </c>
      <c r="X136" s="5">
        <v>22</v>
      </c>
      <c r="Y136" s="5">
        <v>23</v>
      </c>
      <c r="Z136" s="5">
        <v>24</v>
      </c>
      <c r="AA136" s="5">
        <v>25</v>
      </c>
      <c r="AB136" s="5">
        <v>26</v>
      </c>
      <c r="AC136" s="5">
        <v>27</v>
      </c>
      <c r="AD136" s="5">
        <v>28</v>
      </c>
      <c r="AE136" s="5">
        <v>29</v>
      </c>
      <c r="AF136" s="5">
        <v>30</v>
      </c>
      <c r="AG136" s="5">
        <v>32</v>
      </c>
      <c r="AH136" s="5">
        <v>33</v>
      </c>
      <c r="AI136" s="5">
        <v>34</v>
      </c>
      <c r="AJ136" s="5">
        <v>35</v>
      </c>
      <c r="AK136" s="5">
        <v>36</v>
      </c>
      <c r="AL136" s="5">
        <v>37</v>
      </c>
      <c r="AM136" s="5">
        <v>38</v>
      </c>
      <c r="AN136" s="161"/>
      <c r="AO136" s="161"/>
      <c r="AP136" s="157"/>
    </row>
    <row r="137" spans="1:42" ht="12.75" customHeight="1" x14ac:dyDescent="0.25">
      <c r="A137" s="147" t="s">
        <v>24</v>
      </c>
      <c r="B137" s="140" t="s">
        <v>12</v>
      </c>
      <c r="C137" s="38" t="s">
        <v>77</v>
      </c>
      <c r="D137" s="24"/>
      <c r="E137" s="4"/>
      <c r="F137" s="26"/>
      <c r="G137" s="114">
        <v>1</v>
      </c>
      <c r="H137" s="26"/>
      <c r="I137" s="26"/>
      <c r="J137" s="26"/>
      <c r="K137" s="26"/>
      <c r="L137" s="114">
        <v>1</v>
      </c>
      <c r="M137" s="26"/>
      <c r="N137" s="26"/>
      <c r="O137" s="26"/>
      <c r="P137" s="26"/>
      <c r="Q137" s="26"/>
      <c r="R137" s="26"/>
      <c r="S137" s="26"/>
      <c r="T137" s="114">
        <v>1</v>
      </c>
      <c r="U137" s="26"/>
      <c r="V137" s="26"/>
      <c r="W137" s="26"/>
      <c r="X137" s="26"/>
      <c r="Y137" s="26"/>
      <c r="Z137" s="114">
        <v>1</v>
      </c>
      <c r="AA137" s="26"/>
      <c r="AB137" s="26"/>
      <c r="AC137" s="26"/>
      <c r="AD137" s="26"/>
      <c r="AE137" s="26"/>
      <c r="AF137" s="114">
        <v>1</v>
      </c>
      <c r="AG137" s="26"/>
      <c r="AH137" s="26"/>
      <c r="AI137" s="111">
        <v>1</v>
      </c>
      <c r="AJ137" s="26"/>
      <c r="AK137" s="26"/>
      <c r="AL137" s="26"/>
      <c r="AM137" s="114">
        <v>1</v>
      </c>
      <c r="AN137" s="7">
        <f t="shared" ref="AN137:AN181" si="18">SUM(E137:AM137)</f>
        <v>7</v>
      </c>
      <c r="AO137" s="47">
        <f>34*5</f>
        <v>170</v>
      </c>
      <c r="AP137" s="185">
        <f t="shared" ref="AP137:AP181" si="19">AN137/AO137</f>
        <v>4.1176470588235294E-2</v>
      </c>
    </row>
    <row r="138" spans="1:42" ht="12.75" customHeight="1" x14ac:dyDescent="0.25">
      <c r="A138" s="147"/>
      <c r="B138" s="141"/>
      <c r="C138" s="38" t="s">
        <v>78</v>
      </c>
      <c r="D138" s="24"/>
      <c r="E138" s="4"/>
      <c r="F138" s="26"/>
      <c r="G138" s="114">
        <v>1</v>
      </c>
      <c r="H138" s="26"/>
      <c r="I138" s="26"/>
      <c r="J138" s="26"/>
      <c r="K138" s="26"/>
      <c r="L138" s="114">
        <v>1</v>
      </c>
      <c r="M138" s="26"/>
      <c r="N138" s="26"/>
      <c r="O138" s="26"/>
      <c r="P138" s="26"/>
      <c r="Q138" s="26"/>
      <c r="R138" s="26"/>
      <c r="S138" s="26"/>
      <c r="T138" s="114">
        <v>1</v>
      </c>
      <c r="U138" s="26"/>
      <c r="V138" s="26"/>
      <c r="W138" s="26"/>
      <c r="X138" s="26"/>
      <c r="Y138" s="26"/>
      <c r="Z138" s="114">
        <v>1</v>
      </c>
      <c r="AA138" s="26"/>
      <c r="AB138" s="26"/>
      <c r="AC138" s="26"/>
      <c r="AD138" s="26"/>
      <c r="AE138" s="26"/>
      <c r="AF138" s="114">
        <v>1</v>
      </c>
      <c r="AG138" s="26"/>
      <c r="AH138" s="26"/>
      <c r="AI138" s="111">
        <v>1</v>
      </c>
      <c r="AJ138" s="26"/>
      <c r="AK138" s="26"/>
      <c r="AL138" s="26"/>
      <c r="AM138" s="114">
        <v>1</v>
      </c>
      <c r="AN138" s="7">
        <f t="shared" si="18"/>
        <v>7</v>
      </c>
      <c r="AO138" s="47">
        <f t="shared" ref="AO138:AO145" si="20">34*5</f>
        <v>170</v>
      </c>
      <c r="AP138" s="185">
        <f t="shared" si="19"/>
        <v>4.1176470588235294E-2</v>
      </c>
    </row>
    <row r="139" spans="1:42" ht="12.75" customHeight="1" x14ac:dyDescent="0.25">
      <c r="A139" s="147"/>
      <c r="B139" s="141"/>
      <c r="C139" s="109" t="s">
        <v>79</v>
      </c>
      <c r="D139" s="50"/>
      <c r="E139" s="4"/>
      <c r="F139" s="26"/>
      <c r="G139" s="114">
        <v>1</v>
      </c>
      <c r="H139" s="26"/>
      <c r="I139" s="26"/>
      <c r="J139" s="26"/>
      <c r="K139" s="26"/>
      <c r="L139" s="114">
        <v>1</v>
      </c>
      <c r="M139" s="26"/>
      <c r="N139" s="26"/>
      <c r="O139" s="26"/>
      <c r="P139" s="26"/>
      <c r="Q139" s="26"/>
      <c r="R139" s="26"/>
      <c r="S139" s="26"/>
      <c r="T139" s="114">
        <v>1</v>
      </c>
      <c r="U139" s="26"/>
      <c r="V139" s="26"/>
      <c r="W139" s="26"/>
      <c r="X139" s="26"/>
      <c r="Y139" s="26"/>
      <c r="Z139" s="114">
        <v>1</v>
      </c>
      <c r="AA139" s="26"/>
      <c r="AB139" s="26"/>
      <c r="AC139" s="26"/>
      <c r="AD139" s="26"/>
      <c r="AE139" s="26"/>
      <c r="AF139" s="114">
        <v>1</v>
      </c>
      <c r="AG139" s="26"/>
      <c r="AH139" s="26"/>
      <c r="AI139" s="111">
        <v>1</v>
      </c>
      <c r="AJ139" s="26"/>
      <c r="AK139" s="26"/>
      <c r="AL139" s="26"/>
      <c r="AM139" s="114">
        <v>1</v>
      </c>
      <c r="AN139" s="7">
        <f t="shared" si="18"/>
        <v>7</v>
      </c>
      <c r="AO139" s="47">
        <f t="shared" si="20"/>
        <v>170</v>
      </c>
      <c r="AP139" s="185">
        <f t="shared" si="19"/>
        <v>4.1176470588235294E-2</v>
      </c>
    </row>
    <row r="140" spans="1:42" ht="12.75" customHeight="1" x14ac:dyDescent="0.25">
      <c r="A140" s="147"/>
      <c r="B140" s="141"/>
      <c r="C140" s="109" t="s">
        <v>176</v>
      </c>
      <c r="D140" s="50"/>
      <c r="E140" s="4"/>
      <c r="F140" s="26"/>
      <c r="G140" s="114">
        <v>1</v>
      </c>
      <c r="H140" s="26"/>
      <c r="I140" s="26"/>
      <c r="J140" s="26"/>
      <c r="K140" s="26"/>
      <c r="L140" s="114">
        <v>1</v>
      </c>
      <c r="M140" s="26"/>
      <c r="N140" s="26"/>
      <c r="O140" s="26"/>
      <c r="P140" s="26"/>
      <c r="Q140" s="26"/>
      <c r="R140" s="26"/>
      <c r="S140" s="26"/>
      <c r="T140" s="114">
        <v>1</v>
      </c>
      <c r="U140" s="26"/>
      <c r="V140" s="26"/>
      <c r="W140" s="26"/>
      <c r="X140" s="26"/>
      <c r="Y140" s="26"/>
      <c r="Z140" s="114">
        <v>1</v>
      </c>
      <c r="AA140" s="26"/>
      <c r="AB140" s="26"/>
      <c r="AC140" s="26"/>
      <c r="AD140" s="26"/>
      <c r="AE140" s="26"/>
      <c r="AF140" s="114">
        <v>1</v>
      </c>
      <c r="AG140" s="26"/>
      <c r="AH140" s="26"/>
      <c r="AI140" s="111">
        <v>1</v>
      </c>
      <c r="AJ140" s="26"/>
      <c r="AK140" s="26"/>
      <c r="AL140" s="26"/>
      <c r="AM140" s="114">
        <v>1</v>
      </c>
      <c r="AN140" s="7">
        <f t="shared" si="18"/>
        <v>7</v>
      </c>
      <c r="AO140" s="47">
        <f t="shared" si="20"/>
        <v>170</v>
      </c>
      <c r="AP140" s="185">
        <f t="shared" si="19"/>
        <v>4.1176470588235294E-2</v>
      </c>
    </row>
    <row r="141" spans="1:42" ht="12.75" customHeight="1" x14ac:dyDescent="0.25">
      <c r="A141" s="147"/>
      <c r="B141" s="141"/>
      <c r="C141" s="109" t="s">
        <v>177</v>
      </c>
      <c r="D141" s="50"/>
      <c r="E141" s="4"/>
      <c r="F141" s="26"/>
      <c r="G141" s="114">
        <v>1</v>
      </c>
      <c r="H141" s="26"/>
      <c r="I141" s="26"/>
      <c r="J141" s="26"/>
      <c r="K141" s="26"/>
      <c r="L141" s="114">
        <v>1</v>
      </c>
      <c r="M141" s="26"/>
      <c r="N141" s="26"/>
      <c r="O141" s="26"/>
      <c r="P141" s="26"/>
      <c r="Q141" s="26"/>
      <c r="R141" s="26"/>
      <c r="S141" s="26"/>
      <c r="T141" s="114">
        <v>1</v>
      </c>
      <c r="U141" s="26"/>
      <c r="V141" s="26"/>
      <c r="W141" s="26"/>
      <c r="X141" s="26"/>
      <c r="Y141" s="26"/>
      <c r="Z141" s="114">
        <v>1</v>
      </c>
      <c r="AA141" s="26"/>
      <c r="AB141" s="26"/>
      <c r="AC141" s="26"/>
      <c r="AD141" s="26"/>
      <c r="AE141" s="26"/>
      <c r="AF141" s="114">
        <v>1</v>
      </c>
      <c r="AG141" s="26"/>
      <c r="AH141" s="26"/>
      <c r="AI141" s="111">
        <v>1</v>
      </c>
      <c r="AJ141" s="26"/>
      <c r="AK141" s="26"/>
      <c r="AL141" s="26"/>
      <c r="AM141" s="114">
        <v>1</v>
      </c>
      <c r="AN141" s="7">
        <f t="shared" si="18"/>
        <v>7</v>
      </c>
      <c r="AO141" s="47">
        <f t="shared" si="20"/>
        <v>170</v>
      </c>
      <c r="AP141" s="185">
        <f t="shared" si="19"/>
        <v>4.1176470588235294E-2</v>
      </c>
    </row>
    <row r="142" spans="1:42" ht="12.75" customHeight="1" x14ac:dyDescent="0.25">
      <c r="A142" s="147"/>
      <c r="B142" s="141"/>
      <c r="C142" s="109" t="s">
        <v>178</v>
      </c>
      <c r="D142" s="50"/>
      <c r="E142" s="4"/>
      <c r="F142" s="26"/>
      <c r="G142" s="114">
        <v>1</v>
      </c>
      <c r="H142" s="26"/>
      <c r="I142" s="26"/>
      <c r="J142" s="26"/>
      <c r="K142" s="26"/>
      <c r="L142" s="114">
        <v>1</v>
      </c>
      <c r="M142" s="26"/>
      <c r="N142" s="26"/>
      <c r="O142" s="26"/>
      <c r="P142" s="26"/>
      <c r="Q142" s="26"/>
      <c r="R142" s="26"/>
      <c r="S142" s="26"/>
      <c r="T142" s="114">
        <v>1</v>
      </c>
      <c r="U142" s="26"/>
      <c r="V142" s="26"/>
      <c r="W142" s="26"/>
      <c r="X142" s="26"/>
      <c r="Y142" s="26"/>
      <c r="Z142" s="114">
        <v>1</v>
      </c>
      <c r="AA142" s="26"/>
      <c r="AB142" s="26"/>
      <c r="AC142" s="26"/>
      <c r="AD142" s="26"/>
      <c r="AE142" s="26"/>
      <c r="AF142" s="114">
        <v>1</v>
      </c>
      <c r="AG142" s="26"/>
      <c r="AH142" s="26"/>
      <c r="AI142" s="111">
        <v>1</v>
      </c>
      <c r="AJ142" s="26"/>
      <c r="AK142" s="26"/>
      <c r="AL142" s="26"/>
      <c r="AM142" s="114">
        <v>1</v>
      </c>
      <c r="AN142" s="7">
        <f t="shared" si="18"/>
        <v>7</v>
      </c>
      <c r="AO142" s="47">
        <f t="shared" si="20"/>
        <v>170</v>
      </c>
      <c r="AP142" s="185">
        <f t="shared" si="19"/>
        <v>4.1176470588235294E-2</v>
      </c>
    </row>
    <row r="143" spans="1:42" ht="12.75" customHeight="1" x14ac:dyDescent="0.25">
      <c r="A143" s="147"/>
      <c r="B143" s="141"/>
      <c r="C143" s="109" t="s">
        <v>179</v>
      </c>
      <c r="D143" s="50"/>
      <c r="E143" s="4"/>
      <c r="F143" s="26"/>
      <c r="G143" s="114">
        <v>1</v>
      </c>
      <c r="H143" s="26"/>
      <c r="I143" s="26"/>
      <c r="J143" s="26"/>
      <c r="K143" s="26"/>
      <c r="L143" s="114">
        <v>1</v>
      </c>
      <c r="M143" s="26"/>
      <c r="N143" s="26"/>
      <c r="O143" s="26"/>
      <c r="P143" s="26"/>
      <c r="Q143" s="26"/>
      <c r="R143" s="26"/>
      <c r="S143" s="26"/>
      <c r="T143" s="114">
        <v>1</v>
      </c>
      <c r="U143" s="26"/>
      <c r="V143" s="26"/>
      <c r="W143" s="26"/>
      <c r="X143" s="26"/>
      <c r="Y143" s="26"/>
      <c r="Z143" s="114">
        <v>1</v>
      </c>
      <c r="AA143" s="26"/>
      <c r="AB143" s="26"/>
      <c r="AC143" s="26"/>
      <c r="AD143" s="26"/>
      <c r="AE143" s="26"/>
      <c r="AF143" s="114">
        <v>1</v>
      </c>
      <c r="AG143" s="26"/>
      <c r="AH143" s="26"/>
      <c r="AI143" s="111">
        <v>1</v>
      </c>
      <c r="AJ143" s="26"/>
      <c r="AK143" s="26"/>
      <c r="AL143" s="26"/>
      <c r="AM143" s="114">
        <v>1</v>
      </c>
      <c r="AN143" s="7">
        <f t="shared" si="18"/>
        <v>7</v>
      </c>
      <c r="AO143" s="47">
        <f t="shared" si="20"/>
        <v>170</v>
      </c>
      <c r="AP143" s="185">
        <f t="shared" si="19"/>
        <v>4.1176470588235294E-2</v>
      </c>
    </row>
    <row r="144" spans="1:42" ht="12.75" customHeight="1" x14ac:dyDescent="0.25">
      <c r="A144" s="147"/>
      <c r="B144" s="141"/>
      <c r="C144" s="109" t="s">
        <v>180</v>
      </c>
      <c r="D144" s="50"/>
      <c r="E144" s="4"/>
      <c r="F144" s="26"/>
      <c r="G144" s="114">
        <v>1</v>
      </c>
      <c r="H144" s="26"/>
      <c r="I144" s="26"/>
      <c r="J144" s="26"/>
      <c r="K144" s="26"/>
      <c r="L144" s="114">
        <v>1</v>
      </c>
      <c r="M144" s="26"/>
      <c r="N144" s="26"/>
      <c r="O144" s="26"/>
      <c r="P144" s="26"/>
      <c r="Q144" s="26"/>
      <c r="R144" s="26"/>
      <c r="S144" s="26"/>
      <c r="T144" s="114">
        <v>1</v>
      </c>
      <c r="U144" s="26"/>
      <c r="V144" s="26"/>
      <c r="W144" s="26"/>
      <c r="X144" s="26"/>
      <c r="Y144" s="26"/>
      <c r="Z144" s="114">
        <v>1</v>
      </c>
      <c r="AA144" s="26"/>
      <c r="AB144" s="26"/>
      <c r="AC144" s="26"/>
      <c r="AD144" s="26"/>
      <c r="AE144" s="26"/>
      <c r="AF144" s="114">
        <v>1</v>
      </c>
      <c r="AG144" s="26"/>
      <c r="AH144" s="26"/>
      <c r="AI144" s="111">
        <v>1</v>
      </c>
      <c r="AJ144" s="26"/>
      <c r="AK144" s="26"/>
      <c r="AL144" s="26"/>
      <c r="AM144" s="114">
        <v>1</v>
      </c>
      <c r="AN144" s="7">
        <f t="shared" si="18"/>
        <v>7</v>
      </c>
      <c r="AO144" s="47">
        <f t="shared" si="20"/>
        <v>170</v>
      </c>
      <c r="AP144" s="185">
        <f t="shared" si="19"/>
        <v>4.1176470588235294E-2</v>
      </c>
    </row>
    <row r="145" spans="1:42" ht="12.75" customHeight="1" x14ac:dyDescent="0.25">
      <c r="A145" s="147"/>
      <c r="B145" s="142"/>
      <c r="C145" s="38" t="s">
        <v>181</v>
      </c>
      <c r="D145" s="24"/>
      <c r="E145" s="4"/>
      <c r="F145" s="26"/>
      <c r="G145" s="114">
        <v>1</v>
      </c>
      <c r="H145" s="26"/>
      <c r="I145" s="26"/>
      <c r="J145" s="26"/>
      <c r="K145" s="26"/>
      <c r="L145" s="114">
        <v>1</v>
      </c>
      <c r="M145" s="26"/>
      <c r="N145" s="26"/>
      <c r="O145" s="26"/>
      <c r="P145" s="26"/>
      <c r="Q145" s="26"/>
      <c r="R145" s="26"/>
      <c r="S145" s="26"/>
      <c r="T145" s="114">
        <v>1</v>
      </c>
      <c r="U145" s="26"/>
      <c r="V145" s="26"/>
      <c r="W145" s="26"/>
      <c r="X145" s="26"/>
      <c r="Y145" s="26"/>
      <c r="Z145" s="114">
        <v>1</v>
      </c>
      <c r="AA145" s="26"/>
      <c r="AB145" s="26"/>
      <c r="AC145" s="26"/>
      <c r="AD145" s="26"/>
      <c r="AE145" s="26"/>
      <c r="AF145" s="114">
        <v>1</v>
      </c>
      <c r="AG145" s="26"/>
      <c r="AH145" s="26"/>
      <c r="AI145" s="111">
        <v>1</v>
      </c>
      <c r="AJ145" s="26"/>
      <c r="AK145" s="26"/>
      <c r="AL145" s="26"/>
      <c r="AM145" s="114">
        <v>1</v>
      </c>
      <c r="AN145" s="7">
        <f t="shared" si="18"/>
        <v>7</v>
      </c>
      <c r="AO145" s="47">
        <f t="shared" si="20"/>
        <v>170</v>
      </c>
      <c r="AP145" s="185">
        <f t="shared" si="19"/>
        <v>4.1176470588235294E-2</v>
      </c>
    </row>
    <row r="146" spans="1:42" ht="12.75" customHeight="1" x14ac:dyDescent="0.25">
      <c r="A146" s="147"/>
      <c r="B146" s="140" t="s">
        <v>10</v>
      </c>
      <c r="C146" s="23" t="s">
        <v>77</v>
      </c>
      <c r="D146" s="24"/>
      <c r="E146" s="4"/>
      <c r="F146" s="26"/>
      <c r="G146" s="114">
        <v>1</v>
      </c>
      <c r="H146" s="26"/>
      <c r="I146" s="26"/>
      <c r="J146" s="26"/>
      <c r="K146" s="114">
        <v>1</v>
      </c>
      <c r="L146" s="26"/>
      <c r="M146" s="26"/>
      <c r="N146" s="26"/>
      <c r="O146" s="26"/>
      <c r="P146" s="26"/>
      <c r="Q146" s="114">
        <v>1</v>
      </c>
      <c r="R146" s="26"/>
      <c r="S146" s="26"/>
      <c r="T146" s="114">
        <v>1</v>
      </c>
      <c r="U146" s="26"/>
      <c r="V146" s="26"/>
      <c r="W146" s="26"/>
      <c r="X146" s="26"/>
      <c r="Y146" s="26"/>
      <c r="Z146" s="26"/>
      <c r="AA146" s="114">
        <v>1</v>
      </c>
      <c r="AB146" s="26"/>
      <c r="AC146" s="26"/>
      <c r="AD146" s="26"/>
      <c r="AE146" s="26"/>
      <c r="AF146" s="114">
        <v>1</v>
      </c>
      <c r="AG146" s="26"/>
      <c r="AH146" s="26"/>
      <c r="AI146" s="26"/>
      <c r="AJ146" s="111">
        <v>1</v>
      </c>
      <c r="AK146" s="26"/>
      <c r="AL146" s="114">
        <v>1</v>
      </c>
      <c r="AM146" s="26"/>
      <c r="AN146" s="7">
        <f t="shared" si="18"/>
        <v>8</v>
      </c>
      <c r="AO146" s="47">
        <f>34*4</f>
        <v>136</v>
      </c>
      <c r="AP146" s="185">
        <f t="shared" si="19"/>
        <v>5.8823529411764705E-2</v>
      </c>
    </row>
    <row r="147" spans="1:42" ht="12.75" customHeight="1" x14ac:dyDescent="0.25">
      <c r="A147" s="147"/>
      <c r="B147" s="141"/>
      <c r="C147" s="38" t="s">
        <v>78</v>
      </c>
      <c r="D147" s="24"/>
      <c r="E147" s="4"/>
      <c r="F147" s="26"/>
      <c r="G147" s="114">
        <v>1</v>
      </c>
      <c r="H147" s="26"/>
      <c r="I147" s="26"/>
      <c r="J147" s="26"/>
      <c r="K147" s="114">
        <v>1</v>
      </c>
      <c r="L147" s="26"/>
      <c r="M147" s="26"/>
      <c r="N147" s="26"/>
      <c r="O147" s="26"/>
      <c r="P147" s="26"/>
      <c r="Q147" s="114">
        <v>1</v>
      </c>
      <c r="R147" s="26"/>
      <c r="S147" s="26"/>
      <c r="T147" s="114">
        <v>1</v>
      </c>
      <c r="U147" s="26"/>
      <c r="V147" s="26"/>
      <c r="W147" s="26"/>
      <c r="X147" s="26"/>
      <c r="Y147" s="26"/>
      <c r="Z147" s="26"/>
      <c r="AA147" s="114">
        <v>1</v>
      </c>
      <c r="AB147" s="26"/>
      <c r="AC147" s="26"/>
      <c r="AD147" s="26"/>
      <c r="AE147" s="26"/>
      <c r="AF147" s="114">
        <v>1</v>
      </c>
      <c r="AG147" s="26"/>
      <c r="AH147" s="26"/>
      <c r="AI147" s="26"/>
      <c r="AJ147" s="111">
        <v>1</v>
      </c>
      <c r="AK147" s="26"/>
      <c r="AL147" s="114">
        <v>1</v>
      </c>
      <c r="AM147" s="26"/>
      <c r="AN147" s="7">
        <f t="shared" si="18"/>
        <v>8</v>
      </c>
      <c r="AO147" s="47">
        <f t="shared" ref="AO147:AO163" si="21">34*4</f>
        <v>136</v>
      </c>
      <c r="AP147" s="185">
        <f t="shared" si="19"/>
        <v>5.8823529411764705E-2</v>
      </c>
    </row>
    <row r="148" spans="1:42" ht="12.75" customHeight="1" x14ac:dyDescent="0.25">
      <c r="A148" s="147"/>
      <c r="B148" s="141"/>
      <c r="C148" s="109" t="s">
        <v>79</v>
      </c>
      <c r="D148" s="50"/>
      <c r="E148" s="4"/>
      <c r="F148" s="26"/>
      <c r="G148" s="114">
        <v>1</v>
      </c>
      <c r="H148" s="26"/>
      <c r="I148" s="26"/>
      <c r="J148" s="26"/>
      <c r="K148" s="114">
        <v>1</v>
      </c>
      <c r="L148" s="26"/>
      <c r="M148" s="26"/>
      <c r="N148" s="26"/>
      <c r="O148" s="26"/>
      <c r="P148" s="26"/>
      <c r="Q148" s="114">
        <v>1</v>
      </c>
      <c r="R148" s="26"/>
      <c r="S148" s="26"/>
      <c r="T148" s="114">
        <v>1</v>
      </c>
      <c r="U148" s="26"/>
      <c r="V148" s="26"/>
      <c r="W148" s="26"/>
      <c r="X148" s="26"/>
      <c r="Y148" s="26"/>
      <c r="Z148" s="26"/>
      <c r="AA148" s="114">
        <v>1</v>
      </c>
      <c r="AB148" s="26"/>
      <c r="AC148" s="26"/>
      <c r="AD148" s="26"/>
      <c r="AE148" s="26"/>
      <c r="AF148" s="114">
        <v>1</v>
      </c>
      <c r="AG148" s="26"/>
      <c r="AH148" s="26"/>
      <c r="AI148" s="26"/>
      <c r="AJ148" s="111">
        <v>1</v>
      </c>
      <c r="AK148" s="26"/>
      <c r="AL148" s="114">
        <v>1</v>
      </c>
      <c r="AM148" s="26"/>
      <c r="AN148" s="7">
        <f t="shared" si="18"/>
        <v>8</v>
      </c>
      <c r="AO148" s="47">
        <f t="shared" si="21"/>
        <v>136</v>
      </c>
      <c r="AP148" s="185">
        <f t="shared" si="19"/>
        <v>5.8823529411764705E-2</v>
      </c>
    </row>
    <row r="149" spans="1:42" ht="12.75" customHeight="1" x14ac:dyDescent="0.25">
      <c r="A149" s="147"/>
      <c r="B149" s="141"/>
      <c r="C149" s="109" t="s">
        <v>176</v>
      </c>
      <c r="D149" s="50"/>
      <c r="E149" s="4"/>
      <c r="F149" s="26"/>
      <c r="G149" s="114">
        <v>1</v>
      </c>
      <c r="H149" s="26"/>
      <c r="I149" s="26"/>
      <c r="J149" s="26"/>
      <c r="K149" s="114">
        <v>1</v>
      </c>
      <c r="L149" s="26"/>
      <c r="M149" s="26"/>
      <c r="N149" s="26"/>
      <c r="O149" s="26"/>
      <c r="P149" s="26"/>
      <c r="Q149" s="114">
        <v>1</v>
      </c>
      <c r="R149" s="26"/>
      <c r="S149" s="26"/>
      <c r="T149" s="114">
        <v>1</v>
      </c>
      <c r="U149" s="26"/>
      <c r="V149" s="26"/>
      <c r="W149" s="26"/>
      <c r="X149" s="26"/>
      <c r="Y149" s="26"/>
      <c r="Z149" s="26"/>
      <c r="AA149" s="114">
        <v>1</v>
      </c>
      <c r="AB149" s="26"/>
      <c r="AC149" s="26"/>
      <c r="AD149" s="26"/>
      <c r="AE149" s="26"/>
      <c r="AF149" s="114">
        <v>1</v>
      </c>
      <c r="AG149" s="26"/>
      <c r="AH149" s="26"/>
      <c r="AI149" s="26"/>
      <c r="AJ149" s="111">
        <v>1</v>
      </c>
      <c r="AK149" s="26"/>
      <c r="AL149" s="114">
        <v>1</v>
      </c>
      <c r="AM149" s="26"/>
      <c r="AN149" s="7">
        <f t="shared" si="18"/>
        <v>8</v>
      </c>
      <c r="AO149" s="47">
        <f t="shared" si="21"/>
        <v>136</v>
      </c>
      <c r="AP149" s="185">
        <f t="shared" si="19"/>
        <v>5.8823529411764705E-2</v>
      </c>
    </row>
    <row r="150" spans="1:42" ht="12.75" customHeight="1" x14ac:dyDescent="0.25">
      <c r="A150" s="147"/>
      <c r="B150" s="141"/>
      <c r="C150" s="109" t="s">
        <v>177</v>
      </c>
      <c r="D150" s="50"/>
      <c r="E150" s="4"/>
      <c r="F150" s="26"/>
      <c r="G150" s="114">
        <v>1</v>
      </c>
      <c r="H150" s="26"/>
      <c r="I150" s="26"/>
      <c r="J150" s="26"/>
      <c r="K150" s="114">
        <v>1</v>
      </c>
      <c r="L150" s="26"/>
      <c r="M150" s="26"/>
      <c r="N150" s="26"/>
      <c r="O150" s="26"/>
      <c r="P150" s="26"/>
      <c r="Q150" s="114">
        <v>1</v>
      </c>
      <c r="R150" s="26"/>
      <c r="S150" s="26"/>
      <c r="T150" s="114">
        <v>1</v>
      </c>
      <c r="U150" s="26"/>
      <c r="V150" s="26"/>
      <c r="W150" s="26"/>
      <c r="X150" s="26"/>
      <c r="Y150" s="26"/>
      <c r="Z150" s="26"/>
      <c r="AA150" s="114">
        <v>1</v>
      </c>
      <c r="AB150" s="26"/>
      <c r="AC150" s="26"/>
      <c r="AD150" s="26"/>
      <c r="AE150" s="26"/>
      <c r="AF150" s="114">
        <v>1</v>
      </c>
      <c r="AG150" s="26"/>
      <c r="AH150" s="26"/>
      <c r="AI150" s="26"/>
      <c r="AJ150" s="111">
        <v>1</v>
      </c>
      <c r="AK150" s="26"/>
      <c r="AL150" s="114">
        <v>1</v>
      </c>
      <c r="AM150" s="26"/>
      <c r="AN150" s="7">
        <f t="shared" si="18"/>
        <v>8</v>
      </c>
      <c r="AO150" s="47">
        <f t="shared" si="21"/>
        <v>136</v>
      </c>
      <c r="AP150" s="185">
        <f t="shared" si="19"/>
        <v>5.8823529411764705E-2</v>
      </c>
    </row>
    <row r="151" spans="1:42" ht="12.75" customHeight="1" x14ac:dyDescent="0.25">
      <c r="A151" s="147"/>
      <c r="B151" s="141"/>
      <c r="C151" s="109" t="s">
        <v>178</v>
      </c>
      <c r="D151" s="50"/>
      <c r="E151" s="4"/>
      <c r="F151" s="26"/>
      <c r="G151" s="114">
        <v>1</v>
      </c>
      <c r="H151" s="26"/>
      <c r="I151" s="26"/>
      <c r="J151" s="26"/>
      <c r="K151" s="114">
        <v>1</v>
      </c>
      <c r="L151" s="26"/>
      <c r="M151" s="26"/>
      <c r="N151" s="26"/>
      <c r="O151" s="26"/>
      <c r="P151" s="26"/>
      <c r="Q151" s="114">
        <v>1</v>
      </c>
      <c r="R151" s="26"/>
      <c r="S151" s="26"/>
      <c r="T151" s="114">
        <v>1</v>
      </c>
      <c r="U151" s="26"/>
      <c r="V151" s="26"/>
      <c r="W151" s="26"/>
      <c r="X151" s="26"/>
      <c r="Y151" s="26"/>
      <c r="Z151" s="26"/>
      <c r="AA151" s="114">
        <v>1</v>
      </c>
      <c r="AB151" s="26"/>
      <c r="AC151" s="26"/>
      <c r="AD151" s="26"/>
      <c r="AE151" s="26"/>
      <c r="AF151" s="114">
        <v>1</v>
      </c>
      <c r="AG151" s="26"/>
      <c r="AH151" s="26"/>
      <c r="AI151" s="26"/>
      <c r="AJ151" s="111">
        <v>1</v>
      </c>
      <c r="AK151" s="26"/>
      <c r="AL151" s="114">
        <v>1</v>
      </c>
      <c r="AM151" s="26"/>
      <c r="AN151" s="7">
        <f t="shared" si="18"/>
        <v>8</v>
      </c>
      <c r="AO151" s="47">
        <f t="shared" si="21"/>
        <v>136</v>
      </c>
      <c r="AP151" s="185">
        <f t="shared" si="19"/>
        <v>5.8823529411764705E-2</v>
      </c>
    </row>
    <row r="152" spans="1:42" ht="12.75" customHeight="1" x14ac:dyDescent="0.25">
      <c r="A152" s="147"/>
      <c r="B152" s="141"/>
      <c r="C152" s="109" t="s">
        <v>179</v>
      </c>
      <c r="D152" s="50"/>
      <c r="E152" s="4"/>
      <c r="F152" s="26"/>
      <c r="G152" s="114">
        <v>1</v>
      </c>
      <c r="H152" s="26"/>
      <c r="I152" s="26"/>
      <c r="J152" s="26"/>
      <c r="K152" s="114">
        <v>1</v>
      </c>
      <c r="L152" s="26"/>
      <c r="M152" s="26"/>
      <c r="N152" s="26"/>
      <c r="O152" s="26"/>
      <c r="P152" s="26"/>
      <c r="Q152" s="114">
        <v>1</v>
      </c>
      <c r="R152" s="26"/>
      <c r="S152" s="26"/>
      <c r="T152" s="114">
        <v>1</v>
      </c>
      <c r="U152" s="26"/>
      <c r="V152" s="26"/>
      <c r="W152" s="26"/>
      <c r="X152" s="26"/>
      <c r="Y152" s="26"/>
      <c r="Z152" s="26"/>
      <c r="AA152" s="114">
        <v>1</v>
      </c>
      <c r="AB152" s="26"/>
      <c r="AC152" s="26"/>
      <c r="AD152" s="26"/>
      <c r="AE152" s="26"/>
      <c r="AF152" s="114">
        <v>1</v>
      </c>
      <c r="AG152" s="26"/>
      <c r="AH152" s="26"/>
      <c r="AI152" s="26"/>
      <c r="AJ152" s="111">
        <v>1</v>
      </c>
      <c r="AK152" s="26"/>
      <c r="AL152" s="114">
        <v>1</v>
      </c>
      <c r="AM152" s="26"/>
      <c r="AN152" s="7">
        <f t="shared" si="18"/>
        <v>8</v>
      </c>
      <c r="AO152" s="47">
        <f t="shared" si="21"/>
        <v>136</v>
      </c>
      <c r="AP152" s="185">
        <f t="shared" si="19"/>
        <v>5.8823529411764705E-2</v>
      </c>
    </row>
    <row r="153" spans="1:42" ht="12.75" customHeight="1" x14ac:dyDescent="0.25">
      <c r="A153" s="147"/>
      <c r="B153" s="141"/>
      <c r="C153" s="109" t="s">
        <v>180</v>
      </c>
      <c r="D153" s="50"/>
      <c r="E153" s="4"/>
      <c r="F153" s="26"/>
      <c r="G153" s="114">
        <v>1</v>
      </c>
      <c r="H153" s="26"/>
      <c r="I153" s="26"/>
      <c r="J153" s="26"/>
      <c r="K153" s="114">
        <v>1</v>
      </c>
      <c r="L153" s="26"/>
      <c r="M153" s="26"/>
      <c r="N153" s="26"/>
      <c r="O153" s="26"/>
      <c r="P153" s="26"/>
      <c r="Q153" s="114">
        <v>1</v>
      </c>
      <c r="R153" s="26"/>
      <c r="S153" s="26"/>
      <c r="T153" s="114">
        <v>1</v>
      </c>
      <c r="U153" s="26"/>
      <c r="V153" s="26"/>
      <c r="W153" s="26"/>
      <c r="X153" s="26"/>
      <c r="Y153" s="26"/>
      <c r="Z153" s="26"/>
      <c r="AA153" s="114">
        <v>1</v>
      </c>
      <c r="AB153" s="26"/>
      <c r="AC153" s="26"/>
      <c r="AD153" s="26"/>
      <c r="AE153" s="26"/>
      <c r="AF153" s="114">
        <v>1</v>
      </c>
      <c r="AG153" s="26"/>
      <c r="AH153" s="26"/>
      <c r="AI153" s="26"/>
      <c r="AJ153" s="111">
        <v>1</v>
      </c>
      <c r="AK153" s="26"/>
      <c r="AL153" s="114">
        <v>1</v>
      </c>
      <c r="AM153" s="26"/>
      <c r="AN153" s="7">
        <f t="shared" si="18"/>
        <v>8</v>
      </c>
      <c r="AO153" s="47">
        <f t="shared" si="21"/>
        <v>136</v>
      </c>
      <c r="AP153" s="185">
        <f t="shared" si="19"/>
        <v>5.8823529411764705E-2</v>
      </c>
    </row>
    <row r="154" spans="1:42" x14ac:dyDescent="0.25">
      <c r="A154" s="147"/>
      <c r="B154" s="142"/>
      <c r="C154" s="38" t="s">
        <v>181</v>
      </c>
      <c r="D154" s="21"/>
      <c r="E154" s="4"/>
      <c r="F154" s="26"/>
      <c r="G154" s="114">
        <v>1</v>
      </c>
      <c r="H154" s="26"/>
      <c r="I154" s="26"/>
      <c r="J154" s="26"/>
      <c r="K154" s="114">
        <v>1</v>
      </c>
      <c r="L154" s="26"/>
      <c r="M154" s="26"/>
      <c r="N154" s="26"/>
      <c r="O154" s="26"/>
      <c r="P154" s="26"/>
      <c r="Q154" s="114">
        <v>1</v>
      </c>
      <c r="R154" s="26"/>
      <c r="S154" s="26"/>
      <c r="T154" s="114">
        <v>1</v>
      </c>
      <c r="U154" s="26"/>
      <c r="V154" s="26"/>
      <c r="W154" s="26"/>
      <c r="X154" s="26"/>
      <c r="Y154" s="26"/>
      <c r="Z154" s="26"/>
      <c r="AA154" s="114">
        <v>1</v>
      </c>
      <c r="AB154" s="26"/>
      <c r="AC154" s="26"/>
      <c r="AD154" s="26"/>
      <c r="AE154" s="26"/>
      <c r="AF154" s="114">
        <v>1</v>
      </c>
      <c r="AG154" s="26"/>
      <c r="AH154" s="26"/>
      <c r="AI154" s="26"/>
      <c r="AJ154" s="111">
        <v>1</v>
      </c>
      <c r="AK154" s="26"/>
      <c r="AL154" s="114">
        <v>1</v>
      </c>
      <c r="AM154" s="26"/>
      <c r="AN154" s="7">
        <f t="shared" si="18"/>
        <v>8</v>
      </c>
      <c r="AO154" s="47">
        <f t="shared" si="21"/>
        <v>136</v>
      </c>
      <c r="AP154" s="185">
        <f t="shared" si="19"/>
        <v>5.8823529411764705E-2</v>
      </c>
    </row>
    <row r="155" spans="1:42" ht="12.75" customHeight="1" x14ac:dyDescent="0.25">
      <c r="A155" s="147"/>
      <c r="B155" s="140" t="s">
        <v>15</v>
      </c>
      <c r="C155" s="23" t="s">
        <v>77</v>
      </c>
      <c r="D155" s="24"/>
      <c r="E155" s="4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111">
        <v>1</v>
      </c>
      <c r="AM155" s="114">
        <v>1</v>
      </c>
      <c r="AN155" s="7">
        <f t="shared" si="18"/>
        <v>2</v>
      </c>
      <c r="AO155" s="47">
        <f>34*4</f>
        <v>136</v>
      </c>
      <c r="AP155" s="185">
        <f t="shared" si="19"/>
        <v>1.4705882352941176E-2</v>
      </c>
    </row>
    <row r="156" spans="1:42" ht="12.75" customHeight="1" x14ac:dyDescent="0.25">
      <c r="A156" s="147"/>
      <c r="B156" s="141"/>
      <c r="C156" s="38" t="s">
        <v>78</v>
      </c>
      <c r="D156" s="24"/>
      <c r="E156" s="4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111">
        <v>1</v>
      </c>
      <c r="AM156" s="114">
        <v>1</v>
      </c>
      <c r="AN156" s="7">
        <f t="shared" si="18"/>
        <v>2</v>
      </c>
      <c r="AO156" s="47">
        <f t="shared" si="21"/>
        <v>136</v>
      </c>
      <c r="AP156" s="185">
        <f t="shared" si="19"/>
        <v>1.4705882352941176E-2</v>
      </c>
    </row>
    <row r="157" spans="1:42" ht="12.75" customHeight="1" x14ac:dyDescent="0.25">
      <c r="A157" s="147"/>
      <c r="B157" s="141"/>
      <c r="C157" s="109" t="s">
        <v>79</v>
      </c>
      <c r="D157" s="50"/>
      <c r="E157" s="4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111"/>
      <c r="AM157" s="114">
        <v>1</v>
      </c>
      <c r="AN157" s="7">
        <f t="shared" si="18"/>
        <v>1</v>
      </c>
      <c r="AO157" s="47">
        <f t="shared" si="21"/>
        <v>136</v>
      </c>
      <c r="AP157" s="185">
        <f t="shared" si="19"/>
        <v>7.3529411764705881E-3</v>
      </c>
    </row>
    <row r="158" spans="1:42" ht="12.75" customHeight="1" x14ac:dyDescent="0.25">
      <c r="A158" s="147"/>
      <c r="B158" s="141"/>
      <c r="C158" s="109" t="s">
        <v>176</v>
      </c>
      <c r="D158" s="50"/>
      <c r="E158" s="4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111"/>
      <c r="AM158" s="114">
        <v>1</v>
      </c>
      <c r="AN158" s="7">
        <f t="shared" si="18"/>
        <v>1</v>
      </c>
      <c r="AO158" s="47">
        <f t="shared" si="21"/>
        <v>136</v>
      </c>
      <c r="AP158" s="185">
        <f t="shared" si="19"/>
        <v>7.3529411764705881E-3</v>
      </c>
    </row>
    <row r="159" spans="1:42" ht="12.75" customHeight="1" x14ac:dyDescent="0.25">
      <c r="A159" s="147"/>
      <c r="B159" s="141"/>
      <c r="C159" s="109" t="s">
        <v>177</v>
      </c>
      <c r="D159" s="50"/>
      <c r="E159" s="4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111"/>
      <c r="AM159" s="114">
        <v>1</v>
      </c>
      <c r="AN159" s="7">
        <f t="shared" si="18"/>
        <v>1</v>
      </c>
      <c r="AO159" s="47">
        <f t="shared" si="21"/>
        <v>136</v>
      </c>
      <c r="AP159" s="185">
        <f t="shared" si="19"/>
        <v>7.3529411764705881E-3</v>
      </c>
    </row>
    <row r="160" spans="1:42" ht="12.75" customHeight="1" x14ac:dyDescent="0.25">
      <c r="A160" s="147"/>
      <c r="B160" s="141"/>
      <c r="C160" s="109" t="s">
        <v>178</v>
      </c>
      <c r="D160" s="50"/>
      <c r="E160" s="4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111"/>
      <c r="AM160" s="114">
        <v>1</v>
      </c>
      <c r="AN160" s="7">
        <f t="shared" si="18"/>
        <v>1</v>
      </c>
      <c r="AO160" s="47">
        <f t="shared" si="21"/>
        <v>136</v>
      </c>
      <c r="AP160" s="185">
        <f t="shared" si="19"/>
        <v>7.3529411764705881E-3</v>
      </c>
    </row>
    <row r="161" spans="1:42" ht="12.75" customHeight="1" x14ac:dyDescent="0.25">
      <c r="A161" s="147"/>
      <c r="B161" s="141"/>
      <c r="C161" s="109" t="s">
        <v>179</v>
      </c>
      <c r="D161" s="50"/>
      <c r="E161" s="4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111"/>
      <c r="AM161" s="114">
        <v>1</v>
      </c>
      <c r="AN161" s="7">
        <f t="shared" si="18"/>
        <v>1</v>
      </c>
      <c r="AO161" s="47">
        <f t="shared" si="21"/>
        <v>136</v>
      </c>
      <c r="AP161" s="185">
        <f t="shared" si="19"/>
        <v>7.3529411764705881E-3</v>
      </c>
    </row>
    <row r="162" spans="1:42" ht="12.75" customHeight="1" x14ac:dyDescent="0.25">
      <c r="A162" s="147"/>
      <c r="B162" s="141"/>
      <c r="C162" s="109" t="s">
        <v>180</v>
      </c>
      <c r="D162" s="50"/>
      <c r="E162" s="4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111"/>
      <c r="AM162" s="114">
        <v>1</v>
      </c>
      <c r="AN162" s="7">
        <f t="shared" si="18"/>
        <v>1</v>
      </c>
      <c r="AO162" s="47">
        <f t="shared" si="21"/>
        <v>136</v>
      </c>
      <c r="AP162" s="185">
        <f t="shared" si="19"/>
        <v>7.3529411764705881E-3</v>
      </c>
    </row>
    <row r="163" spans="1:42" x14ac:dyDescent="0.25">
      <c r="A163" s="147"/>
      <c r="B163" s="141"/>
      <c r="C163" s="38" t="s">
        <v>181</v>
      </c>
      <c r="D163" s="24"/>
      <c r="E163" s="4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111">
        <v>1</v>
      </c>
      <c r="AM163" s="114">
        <v>1</v>
      </c>
      <c r="AN163" s="7">
        <f t="shared" si="18"/>
        <v>2</v>
      </c>
      <c r="AO163" s="47">
        <f t="shared" si="21"/>
        <v>136</v>
      </c>
      <c r="AP163" s="185">
        <f t="shared" si="19"/>
        <v>1.4705882352941176E-2</v>
      </c>
    </row>
    <row r="164" spans="1:42" ht="12.75" customHeight="1" x14ac:dyDescent="0.25">
      <c r="A164" s="147"/>
      <c r="B164" s="143" t="s">
        <v>16</v>
      </c>
      <c r="C164" s="38" t="s">
        <v>77</v>
      </c>
      <c r="D164" s="24"/>
      <c r="E164" s="4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111">
        <v>1</v>
      </c>
      <c r="AM164" s="114">
        <v>1</v>
      </c>
      <c r="AN164" s="7">
        <f t="shared" si="18"/>
        <v>2</v>
      </c>
      <c r="AO164" s="47">
        <f>34*2</f>
        <v>68</v>
      </c>
      <c r="AP164" s="185">
        <f t="shared" si="19"/>
        <v>2.9411764705882353E-2</v>
      </c>
    </row>
    <row r="165" spans="1:42" ht="12.75" customHeight="1" x14ac:dyDescent="0.25">
      <c r="A165" s="147"/>
      <c r="B165" s="143"/>
      <c r="C165" s="38" t="s">
        <v>78</v>
      </c>
      <c r="D165" s="24"/>
      <c r="E165" s="4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111">
        <v>1</v>
      </c>
      <c r="AM165" s="114">
        <v>1</v>
      </c>
      <c r="AN165" s="7">
        <f>SUM(E165:AM165)</f>
        <v>2</v>
      </c>
      <c r="AO165" s="47">
        <f t="shared" ref="AO165:AO181" si="22">34*2</f>
        <v>68</v>
      </c>
      <c r="AP165" s="185">
        <f t="shared" si="19"/>
        <v>2.9411764705882353E-2</v>
      </c>
    </row>
    <row r="166" spans="1:42" ht="12.75" customHeight="1" x14ac:dyDescent="0.25">
      <c r="A166" s="147"/>
      <c r="B166" s="143"/>
      <c r="C166" s="109" t="s">
        <v>79</v>
      </c>
      <c r="D166" s="50"/>
      <c r="E166" s="4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111"/>
      <c r="AM166" s="114">
        <v>1</v>
      </c>
      <c r="AN166" s="7">
        <f t="shared" si="18"/>
        <v>1</v>
      </c>
      <c r="AO166" s="47">
        <f t="shared" si="22"/>
        <v>68</v>
      </c>
      <c r="AP166" s="185">
        <f t="shared" si="19"/>
        <v>1.4705882352941176E-2</v>
      </c>
    </row>
    <row r="167" spans="1:42" ht="12.75" customHeight="1" x14ac:dyDescent="0.25">
      <c r="A167" s="147"/>
      <c r="B167" s="143"/>
      <c r="C167" s="109" t="s">
        <v>176</v>
      </c>
      <c r="D167" s="50"/>
      <c r="E167" s="4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111"/>
      <c r="AM167" s="114">
        <v>1</v>
      </c>
      <c r="AN167" s="7">
        <f t="shared" si="18"/>
        <v>1</v>
      </c>
      <c r="AO167" s="47">
        <f t="shared" si="22"/>
        <v>68</v>
      </c>
      <c r="AP167" s="185">
        <f t="shared" si="19"/>
        <v>1.4705882352941176E-2</v>
      </c>
    </row>
    <row r="168" spans="1:42" ht="12.75" customHeight="1" x14ac:dyDescent="0.25">
      <c r="A168" s="147"/>
      <c r="B168" s="143"/>
      <c r="C168" s="109" t="s">
        <v>177</v>
      </c>
      <c r="D168" s="50"/>
      <c r="E168" s="4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111"/>
      <c r="AM168" s="114">
        <v>1</v>
      </c>
      <c r="AN168" s="7">
        <f t="shared" si="18"/>
        <v>1</v>
      </c>
      <c r="AO168" s="47">
        <f t="shared" si="22"/>
        <v>68</v>
      </c>
      <c r="AP168" s="185">
        <f t="shared" si="19"/>
        <v>1.4705882352941176E-2</v>
      </c>
    </row>
    <row r="169" spans="1:42" ht="12.75" customHeight="1" x14ac:dyDescent="0.25">
      <c r="A169" s="147"/>
      <c r="B169" s="143"/>
      <c r="C169" s="109" t="s">
        <v>178</v>
      </c>
      <c r="D169" s="50"/>
      <c r="E169" s="4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111"/>
      <c r="AM169" s="114">
        <v>1</v>
      </c>
      <c r="AN169" s="7">
        <f t="shared" si="18"/>
        <v>1</v>
      </c>
      <c r="AO169" s="47">
        <f t="shared" si="22"/>
        <v>68</v>
      </c>
      <c r="AP169" s="185">
        <f t="shared" si="19"/>
        <v>1.4705882352941176E-2</v>
      </c>
    </row>
    <row r="170" spans="1:42" ht="12.75" customHeight="1" x14ac:dyDescent="0.25">
      <c r="A170" s="147"/>
      <c r="B170" s="143"/>
      <c r="C170" s="109" t="s">
        <v>179</v>
      </c>
      <c r="D170" s="50"/>
      <c r="E170" s="4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111"/>
      <c r="AM170" s="114">
        <v>1</v>
      </c>
      <c r="AN170" s="7">
        <f t="shared" si="18"/>
        <v>1</v>
      </c>
      <c r="AO170" s="47">
        <f t="shared" si="22"/>
        <v>68</v>
      </c>
      <c r="AP170" s="185">
        <f t="shared" si="19"/>
        <v>1.4705882352941176E-2</v>
      </c>
    </row>
    <row r="171" spans="1:42" ht="12.75" customHeight="1" x14ac:dyDescent="0.25">
      <c r="A171" s="147"/>
      <c r="B171" s="143"/>
      <c r="C171" s="109" t="s">
        <v>180</v>
      </c>
      <c r="D171" s="50"/>
      <c r="E171" s="4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111"/>
      <c r="AM171" s="114">
        <v>1</v>
      </c>
      <c r="AN171" s="7">
        <f t="shared" si="18"/>
        <v>1</v>
      </c>
      <c r="AO171" s="47">
        <f t="shared" si="22"/>
        <v>68</v>
      </c>
      <c r="AP171" s="185">
        <f t="shared" si="19"/>
        <v>1.4705882352941176E-2</v>
      </c>
    </row>
    <row r="172" spans="1:42" x14ac:dyDescent="0.25">
      <c r="A172" s="147"/>
      <c r="B172" s="143"/>
      <c r="C172" s="38" t="s">
        <v>181</v>
      </c>
      <c r="D172" s="24"/>
      <c r="E172" s="4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111">
        <v>1</v>
      </c>
      <c r="AM172" s="114">
        <v>1</v>
      </c>
      <c r="AN172" s="7">
        <f t="shared" si="18"/>
        <v>2</v>
      </c>
      <c r="AO172" s="47">
        <f t="shared" si="22"/>
        <v>68</v>
      </c>
      <c r="AP172" s="185">
        <f t="shared" si="19"/>
        <v>2.9411764705882353E-2</v>
      </c>
    </row>
    <row r="173" spans="1:42" x14ac:dyDescent="0.25">
      <c r="A173" s="147"/>
      <c r="B173" s="143" t="s">
        <v>159</v>
      </c>
      <c r="C173" s="38" t="s">
        <v>77</v>
      </c>
      <c r="D173" s="21"/>
      <c r="E173" s="4"/>
      <c r="F173" s="26"/>
      <c r="G173" s="26"/>
      <c r="H173" s="26"/>
      <c r="I173" s="26"/>
      <c r="J173" s="26"/>
      <c r="K173" s="26"/>
      <c r="L173" s="114">
        <v>1</v>
      </c>
      <c r="M173" s="26"/>
      <c r="N173" s="26"/>
      <c r="O173" s="26"/>
      <c r="P173" s="26"/>
      <c r="Q173" s="26"/>
      <c r="R173" s="26"/>
      <c r="S173" s="26"/>
      <c r="T173" s="26"/>
      <c r="U173" s="26"/>
      <c r="V173" s="114">
        <v>1</v>
      </c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114">
        <v>1</v>
      </c>
      <c r="AH173" s="26"/>
      <c r="AI173" s="26"/>
      <c r="AJ173" s="26"/>
      <c r="AK173" s="26"/>
      <c r="AL173" s="111">
        <v>1</v>
      </c>
      <c r="AM173" s="114">
        <v>1</v>
      </c>
      <c r="AN173" s="7">
        <f t="shared" si="18"/>
        <v>5</v>
      </c>
      <c r="AO173" s="47">
        <f>34*2</f>
        <v>68</v>
      </c>
      <c r="AP173" s="185">
        <f t="shared" si="19"/>
        <v>7.3529411764705885E-2</v>
      </c>
    </row>
    <row r="174" spans="1:42" ht="12.75" customHeight="1" x14ac:dyDescent="0.25">
      <c r="A174" s="147"/>
      <c r="B174" s="143"/>
      <c r="C174" s="38" t="s">
        <v>78</v>
      </c>
      <c r="D174" s="24"/>
      <c r="E174" s="4"/>
      <c r="F174" s="26"/>
      <c r="G174" s="26"/>
      <c r="H174" s="26"/>
      <c r="I174" s="26"/>
      <c r="J174" s="26"/>
      <c r="K174" s="26"/>
      <c r="L174" s="114">
        <v>1</v>
      </c>
      <c r="M174" s="26"/>
      <c r="N174" s="26"/>
      <c r="O174" s="26"/>
      <c r="P174" s="26"/>
      <c r="Q174" s="26"/>
      <c r="R174" s="26"/>
      <c r="S174" s="26"/>
      <c r="T174" s="26"/>
      <c r="U174" s="41"/>
      <c r="V174" s="114">
        <v>1</v>
      </c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114">
        <v>1</v>
      </c>
      <c r="AH174" s="26"/>
      <c r="AI174" s="26"/>
      <c r="AJ174" s="26"/>
      <c r="AK174" s="26"/>
      <c r="AL174" s="111">
        <v>1</v>
      </c>
      <c r="AM174" s="114">
        <v>1</v>
      </c>
      <c r="AN174" s="7">
        <f t="shared" si="18"/>
        <v>5</v>
      </c>
      <c r="AO174" s="47">
        <f t="shared" si="22"/>
        <v>68</v>
      </c>
      <c r="AP174" s="185">
        <f t="shared" si="19"/>
        <v>7.3529411764705885E-2</v>
      </c>
    </row>
    <row r="175" spans="1:42" ht="12.75" customHeight="1" x14ac:dyDescent="0.25">
      <c r="A175" s="147"/>
      <c r="B175" s="143"/>
      <c r="C175" s="109" t="s">
        <v>79</v>
      </c>
      <c r="D175" s="50"/>
      <c r="E175" s="4"/>
      <c r="F175" s="26"/>
      <c r="G175" s="26"/>
      <c r="H175" s="26"/>
      <c r="I175" s="26"/>
      <c r="J175" s="26"/>
      <c r="K175" s="26"/>
      <c r="L175" s="114">
        <v>1</v>
      </c>
      <c r="M175" s="26"/>
      <c r="N175" s="26"/>
      <c r="O175" s="26"/>
      <c r="P175" s="26"/>
      <c r="Q175" s="26"/>
      <c r="R175" s="26"/>
      <c r="S175" s="26"/>
      <c r="T175" s="26"/>
      <c r="U175" s="41"/>
      <c r="V175" s="114">
        <v>1</v>
      </c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114">
        <v>1</v>
      </c>
      <c r="AH175" s="26"/>
      <c r="AI175" s="26"/>
      <c r="AJ175" s="26"/>
      <c r="AK175" s="26"/>
      <c r="AL175" s="111"/>
      <c r="AM175" s="114">
        <v>1</v>
      </c>
      <c r="AN175" s="7">
        <f t="shared" si="18"/>
        <v>4</v>
      </c>
      <c r="AO175" s="47">
        <f t="shared" si="22"/>
        <v>68</v>
      </c>
      <c r="AP175" s="185">
        <f t="shared" si="19"/>
        <v>5.8823529411764705E-2</v>
      </c>
    </row>
    <row r="176" spans="1:42" ht="12.75" customHeight="1" x14ac:dyDescent="0.25">
      <c r="A176" s="147"/>
      <c r="B176" s="143"/>
      <c r="C176" s="109" t="s">
        <v>176</v>
      </c>
      <c r="D176" s="50"/>
      <c r="E176" s="4"/>
      <c r="F176" s="26"/>
      <c r="G176" s="26"/>
      <c r="H176" s="26"/>
      <c r="I176" s="26"/>
      <c r="J176" s="26"/>
      <c r="K176" s="26"/>
      <c r="L176" s="114">
        <v>1</v>
      </c>
      <c r="M176" s="26"/>
      <c r="N176" s="26"/>
      <c r="O176" s="26"/>
      <c r="P176" s="26"/>
      <c r="Q176" s="26"/>
      <c r="R176" s="26"/>
      <c r="S176" s="26"/>
      <c r="T176" s="26"/>
      <c r="U176" s="41"/>
      <c r="V176" s="114">
        <v>1</v>
      </c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114">
        <v>1</v>
      </c>
      <c r="AH176" s="26"/>
      <c r="AI176" s="26"/>
      <c r="AJ176" s="26"/>
      <c r="AK176" s="26"/>
      <c r="AL176" s="111"/>
      <c r="AM176" s="114">
        <v>1</v>
      </c>
      <c r="AN176" s="7">
        <f t="shared" si="18"/>
        <v>4</v>
      </c>
      <c r="AO176" s="47">
        <f t="shared" si="22"/>
        <v>68</v>
      </c>
      <c r="AP176" s="185">
        <f t="shared" si="19"/>
        <v>5.8823529411764705E-2</v>
      </c>
    </row>
    <row r="177" spans="1:42" ht="12.75" customHeight="1" x14ac:dyDescent="0.25">
      <c r="A177" s="147"/>
      <c r="B177" s="143"/>
      <c r="C177" s="109" t="s">
        <v>177</v>
      </c>
      <c r="D177" s="50"/>
      <c r="E177" s="4"/>
      <c r="F177" s="26"/>
      <c r="G177" s="26"/>
      <c r="H177" s="26"/>
      <c r="I177" s="26"/>
      <c r="J177" s="26"/>
      <c r="K177" s="26"/>
      <c r="L177" s="114">
        <v>1</v>
      </c>
      <c r="M177" s="26"/>
      <c r="N177" s="26"/>
      <c r="O177" s="26"/>
      <c r="P177" s="26"/>
      <c r="Q177" s="26"/>
      <c r="R177" s="26"/>
      <c r="S177" s="26"/>
      <c r="T177" s="26"/>
      <c r="U177" s="41"/>
      <c r="V177" s="114">
        <v>1</v>
      </c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114">
        <v>1</v>
      </c>
      <c r="AH177" s="26"/>
      <c r="AI177" s="26"/>
      <c r="AJ177" s="26"/>
      <c r="AK177" s="26"/>
      <c r="AL177" s="111"/>
      <c r="AM177" s="114">
        <v>1</v>
      </c>
      <c r="AN177" s="7">
        <f t="shared" si="18"/>
        <v>4</v>
      </c>
      <c r="AO177" s="47">
        <f t="shared" si="22"/>
        <v>68</v>
      </c>
      <c r="AP177" s="185">
        <f t="shared" si="19"/>
        <v>5.8823529411764705E-2</v>
      </c>
    </row>
    <row r="178" spans="1:42" ht="12.75" customHeight="1" x14ac:dyDescent="0.25">
      <c r="A178" s="147"/>
      <c r="B178" s="143"/>
      <c r="C178" s="109" t="s">
        <v>178</v>
      </c>
      <c r="D178" s="50"/>
      <c r="E178" s="4"/>
      <c r="F178" s="26"/>
      <c r="G178" s="26"/>
      <c r="H178" s="26"/>
      <c r="I178" s="26"/>
      <c r="J178" s="26"/>
      <c r="K178" s="26"/>
      <c r="L178" s="114">
        <v>1</v>
      </c>
      <c r="M178" s="26"/>
      <c r="N178" s="26"/>
      <c r="O178" s="26"/>
      <c r="P178" s="26"/>
      <c r="Q178" s="26"/>
      <c r="R178" s="26"/>
      <c r="S178" s="26"/>
      <c r="T178" s="26"/>
      <c r="U178" s="41"/>
      <c r="V178" s="114">
        <v>1</v>
      </c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114">
        <v>1</v>
      </c>
      <c r="AH178" s="26"/>
      <c r="AI178" s="26"/>
      <c r="AJ178" s="26"/>
      <c r="AK178" s="26"/>
      <c r="AL178" s="111"/>
      <c r="AM178" s="114">
        <v>1</v>
      </c>
      <c r="AN178" s="7">
        <f t="shared" si="18"/>
        <v>4</v>
      </c>
      <c r="AO178" s="47">
        <f t="shared" si="22"/>
        <v>68</v>
      </c>
      <c r="AP178" s="185">
        <f t="shared" si="19"/>
        <v>5.8823529411764705E-2</v>
      </c>
    </row>
    <row r="179" spans="1:42" ht="12.75" customHeight="1" x14ac:dyDescent="0.25">
      <c r="A179" s="147"/>
      <c r="B179" s="143"/>
      <c r="C179" s="109" t="s">
        <v>179</v>
      </c>
      <c r="D179" s="50"/>
      <c r="E179" s="4"/>
      <c r="F179" s="26"/>
      <c r="G179" s="26"/>
      <c r="H179" s="26"/>
      <c r="I179" s="26"/>
      <c r="J179" s="26"/>
      <c r="K179" s="26"/>
      <c r="L179" s="114">
        <v>1</v>
      </c>
      <c r="M179" s="26"/>
      <c r="N179" s="26"/>
      <c r="O179" s="26"/>
      <c r="P179" s="26"/>
      <c r="Q179" s="26"/>
      <c r="R179" s="26"/>
      <c r="S179" s="26"/>
      <c r="T179" s="26"/>
      <c r="U179" s="41"/>
      <c r="V179" s="114">
        <v>1</v>
      </c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114">
        <v>1</v>
      </c>
      <c r="AH179" s="26"/>
      <c r="AI179" s="26"/>
      <c r="AJ179" s="26"/>
      <c r="AK179" s="26"/>
      <c r="AL179" s="111"/>
      <c r="AM179" s="114">
        <v>1</v>
      </c>
      <c r="AN179" s="7">
        <f t="shared" si="18"/>
        <v>4</v>
      </c>
      <c r="AO179" s="47">
        <f t="shared" si="22"/>
        <v>68</v>
      </c>
      <c r="AP179" s="185">
        <f t="shared" si="19"/>
        <v>5.8823529411764705E-2</v>
      </c>
    </row>
    <row r="180" spans="1:42" ht="12.75" customHeight="1" x14ac:dyDescent="0.25">
      <c r="A180" s="147"/>
      <c r="B180" s="143"/>
      <c r="C180" s="109" t="s">
        <v>180</v>
      </c>
      <c r="D180" s="50"/>
      <c r="E180" s="4"/>
      <c r="F180" s="26"/>
      <c r="G180" s="26"/>
      <c r="H180" s="26"/>
      <c r="I180" s="26"/>
      <c r="J180" s="26"/>
      <c r="K180" s="26"/>
      <c r="L180" s="114">
        <v>1</v>
      </c>
      <c r="M180" s="26"/>
      <c r="N180" s="26"/>
      <c r="O180" s="26"/>
      <c r="P180" s="26"/>
      <c r="Q180" s="26"/>
      <c r="R180" s="26"/>
      <c r="S180" s="26"/>
      <c r="T180" s="26"/>
      <c r="U180" s="41"/>
      <c r="V180" s="114">
        <v>1</v>
      </c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114">
        <v>1</v>
      </c>
      <c r="AH180" s="26"/>
      <c r="AI180" s="26"/>
      <c r="AJ180" s="26"/>
      <c r="AK180" s="26"/>
      <c r="AL180" s="111"/>
      <c r="AM180" s="114">
        <v>1</v>
      </c>
      <c r="AN180" s="7">
        <f t="shared" si="18"/>
        <v>4</v>
      </c>
      <c r="AO180" s="47">
        <f t="shared" si="22"/>
        <v>68</v>
      </c>
      <c r="AP180" s="185">
        <f t="shared" si="19"/>
        <v>5.8823529411764705E-2</v>
      </c>
    </row>
    <row r="181" spans="1:42" ht="12.75" customHeight="1" x14ac:dyDescent="0.25">
      <c r="A181" s="147"/>
      <c r="B181" s="143"/>
      <c r="C181" s="38" t="s">
        <v>181</v>
      </c>
      <c r="D181" s="24"/>
      <c r="E181" s="4"/>
      <c r="F181" s="26"/>
      <c r="G181" s="26"/>
      <c r="H181" s="26"/>
      <c r="I181" s="26"/>
      <c r="J181" s="26"/>
      <c r="K181" s="26"/>
      <c r="L181" s="114">
        <v>1</v>
      </c>
      <c r="M181" s="26"/>
      <c r="N181" s="26"/>
      <c r="O181" s="26"/>
      <c r="P181" s="26"/>
      <c r="Q181" s="26"/>
      <c r="R181" s="26"/>
      <c r="S181" s="26"/>
      <c r="T181" s="26"/>
      <c r="U181" s="26"/>
      <c r="V181" s="114">
        <v>1</v>
      </c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114">
        <v>1</v>
      </c>
      <c r="AH181" s="26"/>
      <c r="AI181" s="26"/>
      <c r="AJ181" s="26"/>
      <c r="AK181" s="26"/>
      <c r="AL181" s="111">
        <v>1</v>
      </c>
      <c r="AM181" s="114">
        <v>1</v>
      </c>
      <c r="AN181" s="7">
        <f t="shared" si="18"/>
        <v>5</v>
      </c>
      <c r="AO181" s="47">
        <f t="shared" si="22"/>
        <v>68</v>
      </c>
      <c r="AP181" s="185">
        <f t="shared" si="19"/>
        <v>7.3529411764705885E-2</v>
      </c>
    </row>
    <row r="182" spans="1:42" ht="27" customHeight="1" x14ac:dyDescent="0.25">
      <c r="A182" s="65"/>
      <c r="B182" s="66"/>
      <c r="C182" s="66"/>
      <c r="D182" s="66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5"/>
      <c r="AO182" s="65"/>
      <c r="AP182" s="65"/>
    </row>
    <row r="183" spans="1:42" s="43" customFormat="1" ht="90.75" customHeight="1" x14ac:dyDescent="0.25">
      <c r="A183" s="173" t="s">
        <v>25</v>
      </c>
      <c r="B183" s="173"/>
      <c r="C183" s="173"/>
      <c r="D183" s="173"/>
      <c r="E183" s="160" t="s">
        <v>137</v>
      </c>
      <c r="F183" s="160"/>
      <c r="G183" s="160"/>
      <c r="H183" s="160"/>
      <c r="I183" s="160"/>
      <c r="J183" s="160"/>
      <c r="K183" s="160"/>
      <c r="L183" s="160"/>
      <c r="M183" s="160"/>
      <c r="N183" s="160"/>
      <c r="O183" s="160"/>
      <c r="P183" s="160"/>
      <c r="Q183" s="160"/>
      <c r="R183" s="160"/>
      <c r="S183" s="160"/>
      <c r="T183" s="160"/>
      <c r="U183" s="160"/>
      <c r="V183" s="160"/>
      <c r="W183" s="160"/>
      <c r="X183" s="160"/>
      <c r="Y183" s="160"/>
      <c r="Z183" s="160"/>
      <c r="AA183" s="160"/>
      <c r="AB183" s="160"/>
      <c r="AC183" s="160"/>
      <c r="AD183" s="160"/>
      <c r="AE183" s="160"/>
      <c r="AF183" s="160"/>
      <c r="AG183" s="160"/>
      <c r="AH183" s="160"/>
      <c r="AI183" s="160"/>
      <c r="AJ183" s="160"/>
      <c r="AK183" s="160"/>
      <c r="AL183" s="160"/>
      <c r="AM183" s="160"/>
      <c r="AN183" s="161" t="s">
        <v>19</v>
      </c>
      <c r="AO183" s="161" t="s">
        <v>21</v>
      </c>
      <c r="AP183" s="157" t="s">
        <v>20</v>
      </c>
    </row>
    <row r="184" spans="1:42" s="43" customFormat="1" ht="21" customHeight="1" x14ac:dyDescent="0.25">
      <c r="A184" s="143" t="s">
        <v>0</v>
      </c>
      <c r="B184" s="143"/>
      <c r="C184" s="143"/>
      <c r="D184" s="22" t="s">
        <v>17</v>
      </c>
      <c r="E184" s="143" t="s">
        <v>1</v>
      </c>
      <c r="F184" s="143"/>
      <c r="G184" s="143"/>
      <c r="H184" s="143"/>
      <c r="I184" s="143" t="s">
        <v>2</v>
      </c>
      <c r="J184" s="143"/>
      <c r="K184" s="143"/>
      <c r="L184" s="143"/>
      <c r="M184" s="143" t="s">
        <v>3</v>
      </c>
      <c r="N184" s="143"/>
      <c r="O184" s="143"/>
      <c r="P184" s="143"/>
      <c r="Q184" s="143" t="s">
        <v>4</v>
      </c>
      <c r="R184" s="143"/>
      <c r="S184" s="143"/>
      <c r="T184" s="143"/>
      <c r="U184" s="143"/>
      <c r="V184" s="143" t="s">
        <v>5</v>
      </c>
      <c r="W184" s="143"/>
      <c r="X184" s="143"/>
      <c r="Y184" s="143" t="s">
        <v>6</v>
      </c>
      <c r="Z184" s="143"/>
      <c r="AA184" s="143"/>
      <c r="AB184" s="143"/>
      <c r="AC184" s="143" t="s">
        <v>7</v>
      </c>
      <c r="AD184" s="143"/>
      <c r="AE184" s="143"/>
      <c r="AF184" s="143"/>
      <c r="AG184" s="143" t="s">
        <v>8</v>
      </c>
      <c r="AH184" s="143"/>
      <c r="AI184" s="143"/>
      <c r="AJ184" s="143"/>
      <c r="AK184" s="143" t="s">
        <v>9</v>
      </c>
      <c r="AL184" s="143"/>
      <c r="AM184" s="143"/>
      <c r="AN184" s="161"/>
      <c r="AO184" s="161"/>
      <c r="AP184" s="157"/>
    </row>
    <row r="185" spans="1:42" s="43" customFormat="1" ht="11.25" customHeight="1" x14ac:dyDescent="0.25">
      <c r="A185" s="143"/>
      <c r="B185" s="143"/>
      <c r="C185" s="143"/>
      <c r="D185" s="22" t="s">
        <v>18</v>
      </c>
      <c r="E185" s="5">
        <v>1</v>
      </c>
      <c r="F185" s="5">
        <v>2</v>
      </c>
      <c r="G185" s="5">
        <v>3</v>
      </c>
      <c r="H185" s="5">
        <v>4</v>
      </c>
      <c r="I185" s="5">
        <v>5</v>
      </c>
      <c r="J185" s="5">
        <v>6</v>
      </c>
      <c r="K185" s="5">
        <v>7</v>
      </c>
      <c r="L185" s="5">
        <v>8</v>
      </c>
      <c r="M185" s="5">
        <v>10</v>
      </c>
      <c r="N185" s="5">
        <v>11</v>
      </c>
      <c r="O185" s="5">
        <v>12</v>
      </c>
      <c r="P185" s="5">
        <v>12</v>
      </c>
      <c r="Q185" s="5">
        <v>14</v>
      </c>
      <c r="R185" s="5">
        <v>15</v>
      </c>
      <c r="S185" s="5">
        <v>16</v>
      </c>
      <c r="T185" s="5">
        <v>17</v>
      </c>
      <c r="U185" s="5">
        <v>18</v>
      </c>
      <c r="V185" s="5">
        <v>20</v>
      </c>
      <c r="W185" s="5">
        <v>21</v>
      </c>
      <c r="X185" s="5">
        <v>22</v>
      </c>
      <c r="Y185" s="5">
        <v>23</v>
      </c>
      <c r="Z185" s="5">
        <v>24</v>
      </c>
      <c r="AA185" s="5">
        <v>25</v>
      </c>
      <c r="AB185" s="5">
        <v>26</v>
      </c>
      <c r="AC185" s="5">
        <v>27</v>
      </c>
      <c r="AD185" s="5">
        <v>28</v>
      </c>
      <c r="AE185" s="5">
        <v>29</v>
      </c>
      <c r="AF185" s="5">
        <v>30</v>
      </c>
      <c r="AG185" s="5">
        <v>32</v>
      </c>
      <c r="AH185" s="5">
        <v>33</v>
      </c>
      <c r="AI185" s="5">
        <v>34</v>
      </c>
      <c r="AJ185" s="5">
        <v>35</v>
      </c>
      <c r="AK185" s="5">
        <v>36</v>
      </c>
      <c r="AL185" s="5">
        <v>37</v>
      </c>
      <c r="AM185" s="5">
        <v>38</v>
      </c>
      <c r="AN185" s="161"/>
      <c r="AO185" s="161"/>
      <c r="AP185" s="157"/>
    </row>
    <row r="186" spans="1:42" s="43" customFormat="1" ht="15" customHeight="1" x14ac:dyDescent="0.25">
      <c r="A186" s="147" t="s">
        <v>24</v>
      </c>
      <c r="B186" s="140" t="s">
        <v>12</v>
      </c>
      <c r="C186" s="94" t="s">
        <v>80</v>
      </c>
      <c r="D186" s="50"/>
      <c r="E186" s="4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7">
        <f>SUM(E186:AM186)</f>
        <v>0</v>
      </c>
      <c r="AO186" s="3">
        <f>35*5</f>
        <v>175</v>
      </c>
      <c r="AP186" s="8">
        <f t="shared" ref="AP186:AP248" si="23">AN186/AO186</f>
        <v>0</v>
      </c>
    </row>
    <row r="187" spans="1:42" s="43" customFormat="1" ht="15" customHeight="1" x14ac:dyDescent="0.25">
      <c r="A187" s="147"/>
      <c r="B187" s="141"/>
      <c r="C187" s="94" t="s">
        <v>81</v>
      </c>
      <c r="D187" s="50"/>
      <c r="E187" s="4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7">
        <f t="shared" ref="AN187:AN217" si="24">SUM(E187:AM187)</f>
        <v>0</v>
      </c>
      <c r="AO187" s="3">
        <f t="shared" ref="AO187:AO194" si="25">35*5</f>
        <v>175</v>
      </c>
      <c r="AP187" s="8">
        <f t="shared" si="23"/>
        <v>0</v>
      </c>
    </row>
    <row r="188" spans="1:42" s="43" customFormat="1" ht="15" customHeight="1" x14ac:dyDescent="0.25">
      <c r="A188" s="147"/>
      <c r="B188" s="141"/>
      <c r="C188" s="94" t="s">
        <v>82</v>
      </c>
      <c r="D188" s="50"/>
      <c r="E188" s="4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7">
        <f t="shared" si="24"/>
        <v>0</v>
      </c>
      <c r="AO188" s="3">
        <f t="shared" si="25"/>
        <v>175</v>
      </c>
      <c r="AP188" s="8">
        <f t="shared" ref="AP188:AP192" si="26">AN188/AO188</f>
        <v>0</v>
      </c>
    </row>
    <row r="189" spans="1:42" s="43" customFormat="1" ht="15" customHeight="1" x14ac:dyDescent="0.25">
      <c r="A189" s="147"/>
      <c r="B189" s="141"/>
      <c r="C189" s="94" t="s">
        <v>126</v>
      </c>
      <c r="D189" s="50"/>
      <c r="E189" s="4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7">
        <f t="shared" si="24"/>
        <v>0</v>
      </c>
      <c r="AO189" s="3">
        <f t="shared" si="25"/>
        <v>175</v>
      </c>
      <c r="AP189" s="8">
        <f t="shared" si="26"/>
        <v>0</v>
      </c>
    </row>
    <row r="190" spans="1:42" s="43" customFormat="1" ht="15" customHeight="1" x14ac:dyDescent="0.25">
      <c r="A190" s="147"/>
      <c r="B190" s="141"/>
      <c r="C190" s="94" t="s">
        <v>127</v>
      </c>
      <c r="D190" s="50"/>
      <c r="E190" s="4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7">
        <f t="shared" si="24"/>
        <v>0</v>
      </c>
      <c r="AO190" s="3">
        <f t="shared" si="25"/>
        <v>175</v>
      </c>
      <c r="AP190" s="8">
        <f t="shared" si="26"/>
        <v>0</v>
      </c>
    </row>
    <row r="191" spans="1:42" s="43" customFormat="1" ht="15" customHeight="1" x14ac:dyDescent="0.25">
      <c r="A191" s="147"/>
      <c r="B191" s="141"/>
      <c r="C191" s="94" t="s">
        <v>128</v>
      </c>
      <c r="D191" s="50"/>
      <c r="E191" s="4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7">
        <f t="shared" si="24"/>
        <v>0</v>
      </c>
      <c r="AO191" s="3">
        <f t="shared" si="25"/>
        <v>175</v>
      </c>
      <c r="AP191" s="8">
        <f t="shared" si="26"/>
        <v>0</v>
      </c>
    </row>
    <row r="192" spans="1:42" s="43" customFormat="1" ht="15" customHeight="1" x14ac:dyDescent="0.25">
      <c r="A192" s="147"/>
      <c r="B192" s="141"/>
      <c r="C192" s="94" t="s">
        <v>129</v>
      </c>
      <c r="D192" s="50"/>
      <c r="E192" s="4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7">
        <f t="shared" si="24"/>
        <v>0</v>
      </c>
      <c r="AO192" s="3">
        <f t="shared" si="25"/>
        <v>175</v>
      </c>
      <c r="AP192" s="8">
        <f t="shared" si="26"/>
        <v>0</v>
      </c>
    </row>
    <row r="193" spans="1:42" s="43" customFormat="1" ht="15" customHeight="1" x14ac:dyDescent="0.25">
      <c r="A193" s="147"/>
      <c r="B193" s="141"/>
      <c r="C193" s="96" t="s">
        <v>130</v>
      </c>
      <c r="D193" s="50"/>
      <c r="E193" s="4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7">
        <f t="shared" si="24"/>
        <v>0</v>
      </c>
      <c r="AO193" s="3">
        <f t="shared" si="25"/>
        <v>175</v>
      </c>
      <c r="AP193" s="8">
        <f t="shared" ref="AP193" si="27">AN193/AO193</f>
        <v>0</v>
      </c>
    </row>
    <row r="194" spans="1:42" s="43" customFormat="1" ht="15" customHeight="1" x14ac:dyDescent="0.25">
      <c r="A194" s="147"/>
      <c r="B194" s="142"/>
      <c r="C194" s="94" t="s">
        <v>138</v>
      </c>
      <c r="D194" s="50"/>
      <c r="E194" s="4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7">
        <f t="shared" si="24"/>
        <v>0</v>
      </c>
      <c r="AO194" s="3">
        <f t="shared" si="25"/>
        <v>175</v>
      </c>
      <c r="AP194" s="8">
        <f t="shared" si="23"/>
        <v>0</v>
      </c>
    </row>
    <row r="195" spans="1:42" s="43" customFormat="1" ht="15" customHeight="1" x14ac:dyDescent="0.25">
      <c r="A195" s="147"/>
      <c r="B195" s="140" t="s">
        <v>26</v>
      </c>
      <c r="C195" s="94" t="s">
        <v>80</v>
      </c>
      <c r="D195" s="50"/>
      <c r="E195" s="4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4"/>
      <c r="AK195" s="103"/>
      <c r="AL195" s="103"/>
      <c r="AM195" s="103"/>
      <c r="AN195" s="7">
        <f t="shared" si="24"/>
        <v>0</v>
      </c>
      <c r="AO195" s="3">
        <f>35*3</f>
        <v>105</v>
      </c>
      <c r="AP195" s="8">
        <f t="shared" si="23"/>
        <v>0</v>
      </c>
    </row>
    <row r="196" spans="1:42" s="43" customFormat="1" ht="15" customHeight="1" x14ac:dyDescent="0.25">
      <c r="A196" s="147"/>
      <c r="B196" s="141"/>
      <c r="C196" s="94" t="s">
        <v>81</v>
      </c>
      <c r="D196" s="50"/>
      <c r="E196" s="4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4"/>
      <c r="AK196" s="103"/>
      <c r="AL196" s="103"/>
      <c r="AM196" s="103"/>
      <c r="AN196" s="7">
        <f t="shared" si="24"/>
        <v>0</v>
      </c>
      <c r="AO196" s="3">
        <f t="shared" ref="AO196:AO203" si="28">35*3</f>
        <v>105</v>
      </c>
      <c r="AP196" s="8">
        <f t="shared" si="23"/>
        <v>0</v>
      </c>
    </row>
    <row r="197" spans="1:42" s="43" customFormat="1" ht="15" customHeight="1" x14ac:dyDescent="0.25">
      <c r="A197" s="147"/>
      <c r="B197" s="141"/>
      <c r="C197" s="94" t="s">
        <v>82</v>
      </c>
      <c r="D197" s="50"/>
      <c r="E197" s="4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4"/>
      <c r="AK197" s="103"/>
      <c r="AL197" s="103"/>
      <c r="AM197" s="103"/>
      <c r="AN197" s="7">
        <f t="shared" si="24"/>
        <v>0</v>
      </c>
      <c r="AO197" s="3">
        <f t="shared" si="28"/>
        <v>105</v>
      </c>
      <c r="AP197" s="8">
        <f t="shared" ref="AP197:AP201" si="29">AN197/AO197</f>
        <v>0</v>
      </c>
    </row>
    <row r="198" spans="1:42" s="43" customFormat="1" ht="15" customHeight="1" x14ac:dyDescent="0.25">
      <c r="A198" s="147"/>
      <c r="B198" s="141"/>
      <c r="C198" s="94" t="s">
        <v>126</v>
      </c>
      <c r="D198" s="50"/>
      <c r="E198" s="4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4"/>
      <c r="AK198" s="103"/>
      <c r="AL198" s="103"/>
      <c r="AM198" s="103"/>
      <c r="AN198" s="7">
        <f t="shared" si="24"/>
        <v>0</v>
      </c>
      <c r="AO198" s="3">
        <f t="shared" si="28"/>
        <v>105</v>
      </c>
      <c r="AP198" s="8">
        <f t="shared" si="29"/>
        <v>0</v>
      </c>
    </row>
    <row r="199" spans="1:42" s="43" customFormat="1" ht="15" customHeight="1" x14ac:dyDescent="0.25">
      <c r="A199" s="147"/>
      <c r="B199" s="141"/>
      <c r="C199" s="94" t="s">
        <v>127</v>
      </c>
      <c r="D199" s="50"/>
      <c r="E199" s="4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4"/>
      <c r="AK199" s="103"/>
      <c r="AL199" s="103"/>
      <c r="AM199" s="103"/>
      <c r="AN199" s="7">
        <f t="shared" si="24"/>
        <v>0</v>
      </c>
      <c r="AO199" s="3">
        <f t="shared" si="28"/>
        <v>105</v>
      </c>
      <c r="AP199" s="8">
        <f t="shared" si="29"/>
        <v>0</v>
      </c>
    </row>
    <row r="200" spans="1:42" s="43" customFormat="1" ht="15" customHeight="1" x14ac:dyDescent="0.25">
      <c r="A200" s="147"/>
      <c r="B200" s="141"/>
      <c r="C200" s="94" t="s">
        <v>128</v>
      </c>
      <c r="D200" s="50"/>
      <c r="E200" s="4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4"/>
      <c r="AK200" s="103"/>
      <c r="AL200" s="103"/>
      <c r="AM200" s="103"/>
      <c r="AN200" s="7">
        <f t="shared" si="24"/>
        <v>0</v>
      </c>
      <c r="AO200" s="3">
        <f t="shared" si="28"/>
        <v>105</v>
      </c>
      <c r="AP200" s="8">
        <f t="shared" si="29"/>
        <v>0</v>
      </c>
    </row>
    <row r="201" spans="1:42" s="43" customFormat="1" ht="15" customHeight="1" x14ac:dyDescent="0.25">
      <c r="A201" s="147"/>
      <c r="B201" s="141"/>
      <c r="C201" s="94" t="s">
        <v>129</v>
      </c>
      <c r="D201" s="50"/>
      <c r="E201" s="4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4"/>
      <c r="AK201" s="103"/>
      <c r="AL201" s="103"/>
      <c r="AM201" s="103"/>
      <c r="AN201" s="7">
        <f t="shared" si="24"/>
        <v>0</v>
      </c>
      <c r="AO201" s="3">
        <f t="shared" si="28"/>
        <v>105</v>
      </c>
      <c r="AP201" s="8">
        <f t="shared" si="29"/>
        <v>0</v>
      </c>
    </row>
    <row r="202" spans="1:42" s="43" customFormat="1" ht="15" customHeight="1" x14ac:dyDescent="0.25">
      <c r="A202" s="147"/>
      <c r="B202" s="141"/>
      <c r="C202" s="96" t="s">
        <v>130</v>
      </c>
      <c r="D202" s="50"/>
      <c r="E202" s="4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4"/>
      <c r="AK202" s="103"/>
      <c r="AL202" s="103"/>
      <c r="AM202" s="103"/>
      <c r="AN202" s="7">
        <f t="shared" si="24"/>
        <v>0</v>
      </c>
      <c r="AO202" s="3">
        <f t="shared" si="28"/>
        <v>105</v>
      </c>
      <c r="AP202" s="8">
        <f t="shared" ref="AP202" si="30">AN202/AO202</f>
        <v>0</v>
      </c>
    </row>
    <row r="203" spans="1:42" s="43" customFormat="1" ht="15" customHeight="1" x14ac:dyDescent="0.25">
      <c r="A203" s="147"/>
      <c r="B203" s="142"/>
      <c r="C203" s="94" t="s">
        <v>138</v>
      </c>
      <c r="D203" s="50"/>
      <c r="E203" s="4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4"/>
      <c r="AK203" s="103"/>
      <c r="AL203" s="103"/>
      <c r="AM203" s="103"/>
      <c r="AN203" s="7">
        <f t="shared" si="24"/>
        <v>0</v>
      </c>
      <c r="AO203" s="3">
        <f t="shared" si="28"/>
        <v>105</v>
      </c>
      <c r="AP203" s="8">
        <f t="shared" si="23"/>
        <v>0</v>
      </c>
    </row>
    <row r="204" spans="1:42" s="43" customFormat="1" ht="15" customHeight="1" x14ac:dyDescent="0.25">
      <c r="A204" s="147"/>
      <c r="B204" s="140" t="s">
        <v>11</v>
      </c>
      <c r="C204" s="94" t="s">
        <v>80</v>
      </c>
      <c r="D204" s="19"/>
      <c r="E204" s="4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7">
        <f t="shared" si="24"/>
        <v>0</v>
      </c>
      <c r="AO204" s="3">
        <f>35*2</f>
        <v>70</v>
      </c>
      <c r="AP204" s="8">
        <f t="shared" si="23"/>
        <v>0</v>
      </c>
    </row>
    <row r="205" spans="1:42" s="43" customFormat="1" ht="15" customHeight="1" x14ac:dyDescent="0.25">
      <c r="A205" s="147"/>
      <c r="B205" s="141"/>
      <c r="C205" s="94" t="s">
        <v>81</v>
      </c>
      <c r="D205" s="19"/>
      <c r="E205" s="4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7">
        <f t="shared" si="24"/>
        <v>0</v>
      </c>
      <c r="AO205" s="3">
        <f t="shared" ref="AO205:AO212" si="31">35*2</f>
        <v>70</v>
      </c>
      <c r="AP205" s="8">
        <f t="shared" ref="AP205:AP221" si="32">AN205/AO205</f>
        <v>0</v>
      </c>
    </row>
    <row r="206" spans="1:42" s="43" customFormat="1" ht="15" customHeight="1" x14ac:dyDescent="0.25">
      <c r="A206" s="147"/>
      <c r="B206" s="141"/>
      <c r="C206" s="94" t="s">
        <v>82</v>
      </c>
      <c r="D206" s="19"/>
      <c r="E206" s="4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7">
        <f t="shared" si="24"/>
        <v>0</v>
      </c>
      <c r="AO206" s="3">
        <f t="shared" si="31"/>
        <v>70</v>
      </c>
      <c r="AP206" s="8">
        <f t="shared" si="32"/>
        <v>0</v>
      </c>
    </row>
    <row r="207" spans="1:42" s="43" customFormat="1" ht="15" customHeight="1" x14ac:dyDescent="0.25">
      <c r="A207" s="147"/>
      <c r="B207" s="141"/>
      <c r="C207" s="94" t="s">
        <v>126</v>
      </c>
      <c r="D207" s="19"/>
      <c r="E207" s="4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7">
        <f t="shared" si="24"/>
        <v>0</v>
      </c>
      <c r="AO207" s="3">
        <f t="shared" si="31"/>
        <v>70</v>
      </c>
      <c r="AP207" s="8">
        <f t="shared" si="32"/>
        <v>0</v>
      </c>
    </row>
    <row r="208" spans="1:42" s="43" customFormat="1" ht="15" customHeight="1" x14ac:dyDescent="0.25">
      <c r="A208" s="147"/>
      <c r="B208" s="141"/>
      <c r="C208" s="94" t="s">
        <v>127</v>
      </c>
      <c r="D208" s="19"/>
      <c r="E208" s="4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7">
        <f t="shared" si="24"/>
        <v>0</v>
      </c>
      <c r="AO208" s="3">
        <f t="shared" si="31"/>
        <v>70</v>
      </c>
      <c r="AP208" s="8">
        <f t="shared" si="32"/>
        <v>0</v>
      </c>
    </row>
    <row r="209" spans="1:42" s="43" customFormat="1" ht="15" customHeight="1" x14ac:dyDescent="0.25">
      <c r="A209" s="147"/>
      <c r="B209" s="141"/>
      <c r="C209" s="94" t="s">
        <v>128</v>
      </c>
      <c r="D209" s="19"/>
      <c r="E209" s="4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7">
        <f t="shared" si="24"/>
        <v>0</v>
      </c>
      <c r="AO209" s="3">
        <f t="shared" si="31"/>
        <v>70</v>
      </c>
      <c r="AP209" s="8">
        <f t="shared" si="32"/>
        <v>0</v>
      </c>
    </row>
    <row r="210" spans="1:42" s="43" customFormat="1" ht="15" customHeight="1" x14ac:dyDescent="0.25">
      <c r="A210" s="147"/>
      <c r="B210" s="141"/>
      <c r="C210" s="94" t="s">
        <v>129</v>
      </c>
      <c r="D210" s="19"/>
      <c r="E210" s="4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7">
        <f t="shared" si="24"/>
        <v>0</v>
      </c>
      <c r="AO210" s="3">
        <f t="shared" si="31"/>
        <v>70</v>
      </c>
      <c r="AP210" s="8">
        <f t="shared" si="32"/>
        <v>0</v>
      </c>
    </row>
    <row r="211" spans="1:42" s="43" customFormat="1" ht="15" customHeight="1" x14ac:dyDescent="0.25">
      <c r="A211" s="147"/>
      <c r="B211" s="141"/>
      <c r="C211" s="96" t="s">
        <v>130</v>
      </c>
      <c r="D211" s="19"/>
      <c r="E211" s="4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7">
        <f t="shared" si="24"/>
        <v>0</v>
      </c>
      <c r="AO211" s="3">
        <f t="shared" si="31"/>
        <v>70</v>
      </c>
      <c r="AP211" s="8">
        <f t="shared" si="32"/>
        <v>0</v>
      </c>
    </row>
    <row r="212" spans="1:42" s="43" customFormat="1" ht="15" customHeight="1" x14ac:dyDescent="0.25">
      <c r="A212" s="147"/>
      <c r="B212" s="142"/>
      <c r="C212" s="94" t="s">
        <v>138</v>
      </c>
      <c r="D212" s="19"/>
      <c r="E212" s="4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7">
        <f t="shared" si="24"/>
        <v>0</v>
      </c>
      <c r="AO212" s="3">
        <f t="shared" si="31"/>
        <v>70</v>
      </c>
      <c r="AP212" s="8">
        <f t="shared" si="32"/>
        <v>0</v>
      </c>
    </row>
    <row r="213" spans="1:42" s="43" customFormat="1" ht="15" customHeight="1" x14ac:dyDescent="0.25">
      <c r="A213" s="147"/>
      <c r="B213" s="140" t="s">
        <v>10</v>
      </c>
      <c r="C213" s="94" t="s">
        <v>80</v>
      </c>
      <c r="D213" s="24"/>
      <c r="E213" s="4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4"/>
      <c r="AL213" s="104"/>
      <c r="AM213" s="103"/>
      <c r="AN213" s="7">
        <f t="shared" si="24"/>
        <v>0</v>
      </c>
      <c r="AO213" s="3">
        <f>35*5</f>
        <v>175</v>
      </c>
      <c r="AP213" s="8">
        <f t="shared" ref="AP213:AP219" si="33">AN213/AO213</f>
        <v>0</v>
      </c>
    </row>
    <row r="214" spans="1:42" s="43" customFormat="1" ht="15" customHeight="1" x14ac:dyDescent="0.25">
      <c r="A214" s="147"/>
      <c r="B214" s="141"/>
      <c r="C214" s="94" t="s">
        <v>81</v>
      </c>
      <c r="D214" s="50"/>
      <c r="E214" s="4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4"/>
      <c r="AL214" s="104"/>
      <c r="AM214" s="103"/>
      <c r="AN214" s="7">
        <f t="shared" si="24"/>
        <v>0</v>
      </c>
      <c r="AO214" s="3">
        <f t="shared" ref="AO214:AO220" si="34">35*5</f>
        <v>175</v>
      </c>
      <c r="AP214" s="8">
        <f t="shared" si="33"/>
        <v>0</v>
      </c>
    </row>
    <row r="215" spans="1:42" s="43" customFormat="1" ht="15" customHeight="1" x14ac:dyDescent="0.25">
      <c r="A215" s="147"/>
      <c r="B215" s="141"/>
      <c r="C215" s="94" t="s">
        <v>82</v>
      </c>
      <c r="D215" s="50"/>
      <c r="E215" s="4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4"/>
      <c r="AL215" s="104"/>
      <c r="AM215" s="103"/>
      <c r="AN215" s="7">
        <f t="shared" si="24"/>
        <v>0</v>
      </c>
      <c r="AO215" s="3">
        <f t="shared" si="34"/>
        <v>175</v>
      </c>
      <c r="AP215" s="8">
        <f t="shared" si="33"/>
        <v>0</v>
      </c>
    </row>
    <row r="216" spans="1:42" s="43" customFormat="1" ht="15" customHeight="1" x14ac:dyDescent="0.25">
      <c r="A216" s="147"/>
      <c r="B216" s="141"/>
      <c r="C216" s="94" t="s">
        <v>126</v>
      </c>
      <c r="D216" s="50"/>
      <c r="E216" s="4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  <c r="AA216" s="103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104"/>
      <c r="AL216" s="104"/>
      <c r="AM216" s="103"/>
      <c r="AN216" s="7">
        <f t="shared" si="24"/>
        <v>0</v>
      </c>
      <c r="AO216" s="3">
        <f t="shared" si="34"/>
        <v>175</v>
      </c>
      <c r="AP216" s="8">
        <f t="shared" si="33"/>
        <v>0</v>
      </c>
    </row>
    <row r="217" spans="1:42" s="43" customFormat="1" ht="15" customHeight="1" x14ac:dyDescent="0.25">
      <c r="A217" s="147"/>
      <c r="B217" s="141"/>
      <c r="C217" s="94" t="s">
        <v>127</v>
      </c>
      <c r="D217" s="50"/>
      <c r="E217" s="4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4"/>
      <c r="AL217" s="104"/>
      <c r="AM217" s="103"/>
      <c r="AN217" s="7">
        <f t="shared" si="24"/>
        <v>0</v>
      </c>
      <c r="AO217" s="3">
        <f t="shared" si="34"/>
        <v>175</v>
      </c>
      <c r="AP217" s="8">
        <f t="shared" si="33"/>
        <v>0</v>
      </c>
    </row>
    <row r="218" spans="1:42" s="43" customFormat="1" ht="15" customHeight="1" x14ac:dyDescent="0.25">
      <c r="A218" s="147"/>
      <c r="B218" s="141"/>
      <c r="C218" s="94" t="s">
        <v>128</v>
      </c>
      <c r="D218" s="50"/>
      <c r="E218" s="4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4"/>
      <c r="AL218" s="104"/>
      <c r="AM218" s="103"/>
      <c r="AN218" s="7">
        <f t="shared" ref="AN218:AN248" si="35">SUM(E218:AM218)</f>
        <v>0</v>
      </c>
      <c r="AO218" s="3">
        <f t="shared" si="34"/>
        <v>175</v>
      </c>
      <c r="AP218" s="8">
        <f t="shared" si="33"/>
        <v>0</v>
      </c>
    </row>
    <row r="219" spans="1:42" s="43" customFormat="1" ht="15" customHeight="1" x14ac:dyDescent="0.25">
      <c r="A219" s="147"/>
      <c r="B219" s="141"/>
      <c r="C219" s="94" t="s">
        <v>129</v>
      </c>
      <c r="D219" s="24"/>
      <c r="E219" s="4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4"/>
      <c r="AL219" s="104"/>
      <c r="AM219" s="103"/>
      <c r="AN219" s="7">
        <f t="shared" si="35"/>
        <v>0</v>
      </c>
      <c r="AO219" s="3">
        <f t="shared" si="34"/>
        <v>175</v>
      </c>
      <c r="AP219" s="8">
        <f t="shared" si="33"/>
        <v>0</v>
      </c>
    </row>
    <row r="220" spans="1:42" s="43" customFormat="1" ht="15" customHeight="1" x14ac:dyDescent="0.25">
      <c r="A220" s="147"/>
      <c r="B220" s="141"/>
      <c r="C220" s="96" t="s">
        <v>130</v>
      </c>
      <c r="D220" s="50"/>
      <c r="E220" s="4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4"/>
      <c r="AL220" s="104"/>
      <c r="AM220" s="103"/>
      <c r="AN220" s="7">
        <f t="shared" si="35"/>
        <v>0</v>
      </c>
      <c r="AO220" s="3">
        <f t="shared" si="34"/>
        <v>175</v>
      </c>
      <c r="AP220" s="8">
        <f t="shared" ref="AP220" si="36">AN220/AO220</f>
        <v>0</v>
      </c>
    </row>
    <row r="221" spans="1:42" s="43" customFormat="1" ht="15" customHeight="1" x14ac:dyDescent="0.25">
      <c r="A221" s="147"/>
      <c r="B221" s="142"/>
      <c r="C221" s="94" t="s">
        <v>138</v>
      </c>
      <c r="D221" s="24"/>
      <c r="E221" s="4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104"/>
      <c r="AL221" s="104"/>
      <c r="AM221" s="103"/>
      <c r="AN221" s="7">
        <f t="shared" si="35"/>
        <v>0</v>
      </c>
      <c r="AO221" s="3">
        <f>35*6</f>
        <v>210</v>
      </c>
      <c r="AP221" s="8">
        <f t="shared" si="32"/>
        <v>0</v>
      </c>
    </row>
    <row r="222" spans="1:42" s="43" customFormat="1" ht="15" customHeight="1" x14ac:dyDescent="0.25">
      <c r="A222" s="147"/>
      <c r="B222" s="140" t="s">
        <v>27</v>
      </c>
      <c r="C222" s="94" t="s">
        <v>80</v>
      </c>
      <c r="D222" s="24"/>
      <c r="E222" s="4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4"/>
      <c r="AL222" s="103"/>
      <c r="AM222" s="103"/>
      <c r="AN222" s="7">
        <f t="shared" si="35"/>
        <v>0</v>
      </c>
      <c r="AO222" s="3">
        <f>35*3</f>
        <v>105</v>
      </c>
      <c r="AP222" s="8">
        <f t="shared" si="23"/>
        <v>0</v>
      </c>
    </row>
    <row r="223" spans="1:42" s="43" customFormat="1" ht="15" customHeight="1" x14ac:dyDescent="0.25">
      <c r="A223" s="147"/>
      <c r="B223" s="141"/>
      <c r="C223" s="94" t="s">
        <v>81</v>
      </c>
      <c r="D223" s="50"/>
      <c r="E223" s="4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4"/>
      <c r="AL223" s="103"/>
      <c r="AM223" s="103"/>
      <c r="AN223" s="7">
        <f t="shared" si="35"/>
        <v>0</v>
      </c>
      <c r="AO223" s="3">
        <f t="shared" ref="AO223:AO230" si="37">35*3</f>
        <v>105</v>
      </c>
      <c r="AP223" s="8">
        <f t="shared" si="23"/>
        <v>0</v>
      </c>
    </row>
    <row r="224" spans="1:42" s="43" customFormat="1" ht="15" customHeight="1" x14ac:dyDescent="0.25">
      <c r="A224" s="147"/>
      <c r="B224" s="141"/>
      <c r="C224" s="94" t="s">
        <v>82</v>
      </c>
      <c r="D224" s="50"/>
      <c r="E224" s="4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  <c r="AA224" s="103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4"/>
      <c r="AL224" s="103"/>
      <c r="AM224" s="103"/>
      <c r="AN224" s="7">
        <f t="shared" si="35"/>
        <v>0</v>
      </c>
      <c r="AO224" s="3">
        <f t="shared" si="37"/>
        <v>105</v>
      </c>
      <c r="AP224" s="8">
        <f t="shared" si="23"/>
        <v>0</v>
      </c>
    </row>
    <row r="225" spans="1:42" s="43" customFormat="1" ht="15" customHeight="1" x14ac:dyDescent="0.25">
      <c r="A225" s="147"/>
      <c r="B225" s="141"/>
      <c r="C225" s="94" t="s">
        <v>126</v>
      </c>
      <c r="D225" s="50"/>
      <c r="E225" s="4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  <c r="AA225" s="103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4"/>
      <c r="AL225" s="103"/>
      <c r="AM225" s="103"/>
      <c r="AN225" s="7">
        <f t="shared" si="35"/>
        <v>0</v>
      </c>
      <c r="AO225" s="3">
        <f t="shared" si="37"/>
        <v>105</v>
      </c>
      <c r="AP225" s="8">
        <f t="shared" si="23"/>
        <v>0</v>
      </c>
    </row>
    <row r="226" spans="1:42" s="43" customFormat="1" ht="15" customHeight="1" x14ac:dyDescent="0.25">
      <c r="A226" s="147"/>
      <c r="B226" s="141"/>
      <c r="C226" s="94" t="s">
        <v>127</v>
      </c>
      <c r="D226" s="50"/>
      <c r="E226" s="4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  <c r="AA226" s="103"/>
      <c r="AB226" s="103"/>
      <c r="AC226" s="103"/>
      <c r="AD226" s="103"/>
      <c r="AE226" s="103"/>
      <c r="AF226" s="103"/>
      <c r="AG226" s="103"/>
      <c r="AH226" s="103"/>
      <c r="AI226" s="103"/>
      <c r="AJ226" s="103"/>
      <c r="AK226" s="104"/>
      <c r="AL226" s="103"/>
      <c r="AM226" s="103"/>
      <c r="AN226" s="7">
        <f t="shared" si="35"/>
        <v>0</v>
      </c>
      <c r="AO226" s="3">
        <f t="shared" si="37"/>
        <v>105</v>
      </c>
      <c r="AP226" s="8">
        <f t="shared" si="23"/>
        <v>0</v>
      </c>
    </row>
    <row r="227" spans="1:42" s="43" customFormat="1" ht="15" customHeight="1" x14ac:dyDescent="0.25">
      <c r="A227" s="147"/>
      <c r="B227" s="141"/>
      <c r="C227" s="94" t="s">
        <v>128</v>
      </c>
      <c r="D227" s="50"/>
      <c r="E227" s="4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  <c r="AA227" s="103"/>
      <c r="AB227" s="103"/>
      <c r="AC227" s="103"/>
      <c r="AD227" s="103"/>
      <c r="AE227" s="103"/>
      <c r="AF227" s="103"/>
      <c r="AG227" s="103"/>
      <c r="AH227" s="103"/>
      <c r="AI227" s="103"/>
      <c r="AJ227" s="103"/>
      <c r="AK227" s="104"/>
      <c r="AL227" s="103"/>
      <c r="AM227" s="103"/>
      <c r="AN227" s="7">
        <f t="shared" si="35"/>
        <v>0</v>
      </c>
      <c r="AO227" s="3">
        <f t="shared" si="37"/>
        <v>105</v>
      </c>
      <c r="AP227" s="8">
        <f t="shared" si="23"/>
        <v>0</v>
      </c>
    </row>
    <row r="228" spans="1:42" s="43" customFormat="1" ht="15" customHeight="1" x14ac:dyDescent="0.25">
      <c r="A228" s="147"/>
      <c r="B228" s="141"/>
      <c r="C228" s="94" t="s">
        <v>129</v>
      </c>
      <c r="D228" s="50"/>
      <c r="E228" s="4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4"/>
      <c r="AL228" s="103"/>
      <c r="AM228" s="103"/>
      <c r="AN228" s="7">
        <f t="shared" si="35"/>
        <v>0</v>
      </c>
      <c r="AO228" s="3">
        <f t="shared" si="37"/>
        <v>105</v>
      </c>
      <c r="AP228" s="8">
        <f t="shared" si="23"/>
        <v>0</v>
      </c>
    </row>
    <row r="229" spans="1:42" s="43" customFormat="1" ht="15" customHeight="1" x14ac:dyDescent="0.25">
      <c r="A229" s="147"/>
      <c r="B229" s="141"/>
      <c r="C229" s="96" t="s">
        <v>130</v>
      </c>
      <c r="D229" s="50"/>
      <c r="E229" s="4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4"/>
      <c r="AL229" s="103"/>
      <c r="AM229" s="103"/>
      <c r="AN229" s="7">
        <f t="shared" si="35"/>
        <v>0</v>
      </c>
      <c r="AO229" s="3">
        <f t="shared" si="37"/>
        <v>105</v>
      </c>
      <c r="AP229" s="8">
        <f t="shared" ref="AP229" si="38">AN229/AO229</f>
        <v>0</v>
      </c>
    </row>
    <row r="230" spans="1:42" s="43" customFormat="1" ht="15" customHeight="1" x14ac:dyDescent="0.25">
      <c r="A230" s="147"/>
      <c r="B230" s="141"/>
      <c r="C230" s="94" t="s">
        <v>138</v>
      </c>
      <c r="D230" s="50"/>
      <c r="E230" s="4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4"/>
      <c r="AL230" s="103"/>
      <c r="AM230" s="103"/>
      <c r="AN230" s="7">
        <f t="shared" si="35"/>
        <v>0</v>
      </c>
      <c r="AO230" s="3">
        <f t="shared" si="37"/>
        <v>105</v>
      </c>
      <c r="AP230" s="8">
        <f t="shared" si="23"/>
        <v>0</v>
      </c>
    </row>
    <row r="231" spans="1:42" s="43" customFormat="1" ht="15" customHeight="1" x14ac:dyDescent="0.25">
      <c r="A231" s="147"/>
      <c r="B231" s="140" t="s">
        <v>29</v>
      </c>
      <c r="C231" s="94" t="s">
        <v>80</v>
      </c>
      <c r="D231" s="24"/>
      <c r="E231" s="4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F231" s="103"/>
      <c r="AG231" s="103"/>
      <c r="AH231" s="103"/>
      <c r="AI231" s="105"/>
      <c r="AJ231" s="104"/>
      <c r="AK231" s="104"/>
      <c r="AL231" s="103"/>
      <c r="AM231" s="103"/>
      <c r="AN231" s="7">
        <f t="shared" si="35"/>
        <v>0</v>
      </c>
      <c r="AO231" s="3">
        <f t="shared" ref="AO231:AO248" si="39">35*1</f>
        <v>35</v>
      </c>
      <c r="AP231" s="8">
        <f t="shared" ref="AP231:AP239" si="40">AN231/AO231</f>
        <v>0</v>
      </c>
    </row>
    <row r="232" spans="1:42" s="43" customFormat="1" ht="15" customHeight="1" x14ac:dyDescent="0.25">
      <c r="A232" s="147"/>
      <c r="B232" s="141"/>
      <c r="C232" s="94" t="s">
        <v>81</v>
      </c>
      <c r="D232" s="50"/>
      <c r="E232" s="4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  <c r="AA232" s="103"/>
      <c r="AB232" s="103"/>
      <c r="AC232" s="103"/>
      <c r="AD232" s="103"/>
      <c r="AE232" s="103"/>
      <c r="AF232" s="103"/>
      <c r="AG232" s="103"/>
      <c r="AH232" s="103"/>
      <c r="AI232" s="105"/>
      <c r="AJ232" s="104"/>
      <c r="AK232" s="104"/>
      <c r="AL232" s="103"/>
      <c r="AM232" s="103"/>
      <c r="AN232" s="7">
        <f t="shared" si="35"/>
        <v>0</v>
      </c>
      <c r="AO232" s="3">
        <f>35*1</f>
        <v>35</v>
      </c>
      <c r="AP232" s="8">
        <f t="shared" si="40"/>
        <v>0</v>
      </c>
    </row>
    <row r="233" spans="1:42" s="43" customFormat="1" ht="15" customHeight="1" x14ac:dyDescent="0.25">
      <c r="A233" s="147"/>
      <c r="B233" s="141"/>
      <c r="C233" s="94" t="s">
        <v>82</v>
      </c>
      <c r="D233" s="50"/>
      <c r="E233" s="4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3"/>
      <c r="AA233" s="103"/>
      <c r="AB233" s="103"/>
      <c r="AC233" s="103"/>
      <c r="AD233" s="103"/>
      <c r="AE233" s="103"/>
      <c r="AF233" s="103"/>
      <c r="AG233" s="103"/>
      <c r="AH233" s="103"/>
      <c r="AI233" s="105"/>
      <c r="AJ233" s="104"/>
      <c r="AK233" s="104"/>
      <c r="AL233" s="103"/>
      <c r="AM233" s="103"/>
      <c r="AN233" s="7">
        <f t="shared" si="35"/>
        <v>0</v>
      </c>
      <c r="AO233" s="3">
        <f t="shared" si="39"/>
        <v>35</v>
      </c>
      <c r="AP233" s="8">
        <f t="shared" si="40"/>
        <v>0</v>
      </c>
    </row>
    <row r="234" spans="1:42" s="43" customFormat="1" ht="15" customHeight="1" x14ac:dyDescent="0.25">
      <c r="A234" s="147"/>
      <c r="B234" s="141"/>
      <c r="C234" s="94" t="s">
        <v>126</v>
      </c>
      <c r="D234" s="50"/>
      <c r="E234" s="4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  <c r="AA234" s="103"/>
      <c r="AB234" s="103"/>
      <c r="AC234" s="103"/>
      <c r="AD234" s="103"/>
      <c r="AE234" s="103"/>
      <c r="AF234" s="103"/>
      <c r="AG234" s="103"/>
      <c r="AH234" s="103"/>
      <c r="AI234" s="105"/>
      <c r="AJ234" s="104"/>
      <c r="AK234" s="104"/>
      <c r="AL234" s="103"/>
      <c r="AM234" s="103"/>
      <c r="AN234" s="7">
        <f t="shared" si="35"/>
        <v>0</v>
      </c>
      <c r="AO234" s="3">
        <f t="shared" si="39"/>
        <v>35</v>
      </c>
      <c r="AP234" s="8">
        <f t="shared" ref="AP234:AP236" si="41">AN234/AO234</f>
        <v>0</v>
      </c>
    </row>
    <row r="235" spans="1:42" s="43" customFormat="1" ht="15" customHeight="1" x14ac:dyDescent="0.25">
      <c r="A235" s="147"/>
      <c r="B235" s="141"/>
      <c r="C235" s="94" t="s">
        <v>127</v>
      </c>
      <c r="D235" s="50"/>
      <c r="E235" s="4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103"/>
      <c r="AA235" s="103"/>
      <c r="AB235" s="103"/>
      <c r="AC235" s="103"/>
      <c r="AD235" s="103"/>
      <c r="AE235" s="103"/>
      <c r="AF235" s="103"/>
      <c r="AG235" s="103"/>
      <c r="AH235" s="103"/>
      <c r="AI235" s="105"/>
      <c r="AJ235" s="104"/>
      <c r="AK235" s="104"/>
      <c r="AL235" s="103"/>
      <c r="AM235" s="103"/>
      <c r="AN235" s="7">
        <f t="shared" si="35"/>
        <v>0</v>
      </c>
      <c r="AO235" s="3">
        <f t="shared" si="39"/>
        <v>35</v>
      </c>
      <c r="AP235" s="8">
        <f t="shared" si="41"/>
        <v>0</v>
      </c>
    </row>
    <row r="236" spans="1:42" s="43" customFormat="1" ht="15" customHeight="1" x14ac:dyDescent="0.25">
      <c r="A236" s="147"/>
      <c r="B236" s="141"/>
      <c r="C236" s="94" t="s">
        <v>128</v>
      </c>
      <c r="D236" s="50"/>
      <c r="E236" s="4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103"/>
      <c r="AA236" s="103"/>
      <c r="AB236" s="103"/>
      <c r="AC236" s="103"/>
      <c r="AD236" s="103"/>
      <c r="AE236" s="103"/>
      <c r="AF236" s="103"/>
      <c r="AG236" s="103"/>
      <c r="AH236" s="103"/>
      <c r="AI236" s="105"/>
      <c r="AJ236" s="104"/>
      <c r="AK236" s="104"/>
      <c r="AL236" s="103"/>
      <c r="AM236" s="103"/>
      <c r="AN236" s="7">
        <f t="shared" si="35"/>
        <v>0</v>
      </c>
      <c r="AO236" s="3">
        <f t="shared" si="39"/>
        <v>35</v>
      </c>
      <c r="AP236" s="8">
        <f t="shared" si="41"/>
        <v>0</v>
      </c>
    </row>
    <row r="237" spans="1:42" s="43" customFormat="1" ht="15" customHeight="1" x14ac:dyDescent="0.25">
      <c r="A237" s="147"/>
      <c r="B237" s="141"/>
      <c r="C237" s="94" t="s">
        <v>129</v>
      </c>
      <c r="D237" s="24"/>
      <c r="E237" s="4"/>
      <c r="F237" s="4"/>
      <c r="G237" s="4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103"/>
      <c r="Z237" s="103"/>
      <c r="AA237" s="103"/>
      <c r="AB237" s="103"/>
      <c r="AC237" s="103"/>
      <c r="AD237" s="103"/>
      <c r="AE237" s="103"/>
      <c r="AF237" s="103"/>
      <c r="AG237" s="103"/>
      <c r="AH237" s="103"/>
      <c r="AI237" s="103"/>
      <c r="AJ237" s="104"/>
      <c r="AK237" s="105"/>
      <c r="AL237" s="103"/>
      <c r="AM237" s="26"/>
      <c r="AN237" s="7">
        <f t="shared" si="35"/>
        <v>0</v>
      </c>
      <c r="AO237" s="3">
        <f t="shared" si="39"/>
        <v>35</v>
      </c>
      <c r="AP237" s="8">
        <f t="shared" si="40"/>
        <v>0</v>
      </c>
    </row>
    <row r="238" spans="1:42" s="43" customFormat="1" ht="15" customHeight="1" x14ac:dyDescent="0.25">
      <c r="A238" s="147"/>
      <c r="B238" s="141"/>
      <c r="C238" s="96" t="s">
        <v>130</v>
      </c>
      <c r="D238" s="50"/>
      <c r="E238" s="4"/>
      <c r="F238" s="4"/>
      <c r="G238" s="4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103"/>
      <c r="Z238" s="103"/>
      <c r="AA238" s="103"/>
      <c r="AB238" s="103"/>
      <c r="AC238" s="103"/>
      <c r="AD238" s="103"/>
      <c r="AE238" s="103"/>
      <c r="AF238" s="103"/>
      <c r="AG238" s="103"/>
      <c r="AH238" s="103"/>
      <c r="AI238" s="103"/>
      <c r="AJ238" s="104"/>
      <c r="AK238" s="105"/>
      <c r="AL238" s="103"/>
      <c r="AM238" s="26"/>
      <c r="AN238" s="7">
        <f t="shared" si="35"/>
        <v>0</v>
      </c>
      <c r="AO238" s="3">
        <f t="shared" si="39"/>
        <v>35</v>
      </c>
      <c r="AP238" s="8">
        <f t="shared" ref="AP238" si="42">AN238/AO238</f>
        <v>0</v>
      </c>
    </row>
    <row r="239" spans="1:42" s="43" customFormat="1" ht="15" customHeight="1" x14ac:dyDescent="0.25">
      <c r="A239" s="147"/>
      <c r="B239" s="142"/>
      <c r="C239" s="94" t="s">
        <v>138</v>
      </c>
      <c r="D239" s="2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103"/>
      <c r="Z239" s="103"/>
      <c r="AA239" s="103"/>
      <c r="AB239" s="103"/>
      <c r="AC239" s="103"/>
      <c r="AD239" s="103"/>
      <c r="AE239" s="103"/>
      <c r="AF239" s="103"/>
      <c r="AG239" s="103"/>
      <c r="AH239" s="103"/>
      <c r="AI239" s="103"/>
      <c r="AJ239" s="104"/>
      <c r="AK239" s="103"/>
      <c r="AL239" s="103"/>
      <c r="AM239" s="4"/>
      <c r="AN239" s="7">
        <f t="shared" si="35"/>
        <v>0</v>
      </c>
      <c r="AO239" s="3">
        <f t="shared" si="39"/>
        <v>35</v>
      </c>
      <c r="AP239" s="8">
        <f t="shared" si="40"/>
        <v>0</v>
      </c>
    </row>
    <row r="240" spans="1:42" s="43" customFormat="1" ht="15" customHeight="1" x14ac:dyDescent="0.25">
      <c r="A240" s="147"/>
      <c r="B240" s="140" t="s">
        <v>28</v>
      </c>
      <c r="C240" s="94" t="s">
        <v>80</v>
      </c>
      <c r="D240" s="21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103"/>
      <c r="Z240" s="103"/>
      <c r="AA240" s="103"/>
      <c r="AB240" s="103"/>
      <c r="AC240" s="103"/>
      <c r="AD240" s="103"/>
      <c r="AE240" s="103"/>
      <c r="AF240" s="103"/>
      <c r="AG240" s="103"/>
      <c r="AH240" s="105"/>
      <c r="AI240" s="105"/>
      <c r="AJ240" s="103"/>
      <c r="AK240" s="104"/>
      <c r="AL240" s="105"/>
      <c r="AM240" s="4"/>
      <c r="AN240" s="7">
        <f t="shared" si="35"/>
        <v>0</v>
      </c>
      <c r="AO240" s="3">
        <f t="shared" si="39"/>
        <v>35</v>
      </c>
      <c r="AP240" s="8">
        <f t="shared" si="23"/>
        <v>0</v>
      </c>
    </row>
    <row r="241" spans="1:42" s="43" customFormat="1" ht="15" customHeight="1" x14ac:dyDescent="0.25">
      <c r="A241" s="147"/>
      <c r="B241" s="141"/>
      <c r="C241" s="94" t="s">
        <v>81</v>
      </c>
      <c r="D241" s="5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103"/>
      <c r="Z241" s="103"/>
      <c r="AA241" s="103"/>
      <c r="AB241" s="103"/>
      <c r="AC241" s="103"/>
      <c r="AD241" s="103"/>
      <c r="AE241" s="103"/>
      <c r="AF241" s="103"/>
      <c r="AG241" s="103"/>
      <c r="AH241" s="105"/>
      <c r="AI241" s="105"/>
      <c r="AJ241" s="103"/>
      <c r="AK241" s="104"/>
      <c r="AL241" s="105"/>
      <c r="AM241" s="4"/>
      <c r="AN241" s="7">
        <f t="shared" si="35"/>
        <v>0</v>
      </c>
      <c r="AO241" s="3">
        <f t="shared" si="39"/>
        <v>35</v>
      </c>
      <c r="AP241" s="8">
        <f t="shared" si="23"/>
        <v>0</v>
      </c>
    </row>
    <row r="242" spans="1:42" s="43" customFormat="1" ht="15" customHeight="1" x14ac:dyDescent="0.25">
      <c r="A242" s="147"/>
      <c r="B242" s="141"/>
      <c r="C242" s="94" t="s">
        <v>82</v>
      </c>
      <c r="D242" s="5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103"/>
      <c r="Z242" s="103"/>
      <c r="AA242" s="103"/>
      <c r="AB242" s="103"/>
      <c r="AC242" s="103"/>
      <c r="AD242" s="103"/>
      <c r="AE242" s="103"/>
      <c r="AF242" s="103"/>
      <c r="AG242" s="103"/>
      <c r="AH242" s="105"/>
      <c r="AI242" s="105"/>
      <c r="AJ242" s="103"/>
      <c r="AK242" s="104"/>
      <c r="AL242" s="105"/>
      <c r="AM242" s="4"/>
      <c r="AN242" s="7">
        <f t="shared" si="35"/>
        <v>0</v>
      </c>
      <c r="AO242" s="3">
        <f t="shared" si="39"/>
        <v>35</v>
      </c>
      <c r="AP242" s="8">
        <f t="shared" si="23"/>
        <v>0</v>
      </c>
    </row>
    <row r="243" spans="1:42" s="43" customFormat="1" ht="15" customHeight="1" x14ac:dyDescent="0.25">
      <c r="A243" s="147"/>
      <c r="B243" s="141"/>
      <c r="C243" s="94" t="s">
        <v>126</v>
      </c>
      <c r="D243" s="5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103"/>
      <c r="Z243" s="103"/>
      <c r="AA243" s="103"/>
      <c r="AB243" s="103"/>
      <c r="AC243" s="103"/>
      <c r="AD243" s="103"/>
      <c r="AE243" s="103"/>
      <c r="AF243" s="103"/>
      <c r="AG243" s="103"/>
      <c r="AH243" s="105"/>
      <c r="AI243" s="105"/>
      <c r="AJ243" s="103"/>
      <c r="AK243" s="104"/>
      <c r="AL243" s="105"/>
      <c r="AM243" s="4"/>
      <c r="AN243" s="7">
        <f t="shared" si="35"/>
        <v>0</v>
      </c>
      <c r="AO243" s="3">
        <f t="shared" si="39"/>
        <v>35</v>
      </c>
      <c r="AP243" s="8">
        <f t="shared" si="23"/>
        <v>0</v>
      </c>
    </row>
    <row r="244" spans="1:42" s="43" customFormat="1" ht="15" customHeight="1" x14ac:dyDescent="0.25">
      <c r="A244" s="147"/>
      <c r="B244" s="141"/>
      <c r="C244" s="94" t="s">
        <v>127</v>
      </c>
      <c r="D244" s="5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103"/>
      <c r="Z244" s="103"/>
      <c r="AA244" s="103"/>
      <c r="AB244" s="103"/>
      <c r="AC244" s="103"/>
      <c r="AD244" s="103"/>
      <c r="AE244" s="103"/>
      <c r="AF244" s="103"/>
      <c r="AG244" s="103"/>
      <c r="AH244" s="105"/>
      <c r="AI244" s="105"/>
      <c r="AJ244" s="103"/>
      <c r="AK244" s="104"/>
      <c r="AL244" s="105"/>
      <c r="AM244" s="4"/>
      <c r="AN244" s="7">
        <f t="shared" si="35"/>
        <v>0</v>
      </c>
      <c r="AO244" s="3">
        <f t="shared" si="39"/>
        <v>35</v>
      </c>
      <c r="AP244" s="8">
        <f t="shared" si="23"/>
        <v>0</v>
      </c>
    </row>
    <row r="245" spans="1:42" s="43" customFormat="1" ht="15" customHeight="1" x14ac:dyDescent="0.25">
      <c r="A245" s="147"/>
      <c r="B245" s="141"/>
      <c r="C245" s="94" t="s">
        <v>128</v>
      </c>
      <c r="D245" s="5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5"/>
      <c r="AI245" s="105"/>
      <c r="AJ245" s="103"/>
      <c r="AK245" s="104"/>
      <c r="AL245" s="105"/>
      <c r="AM245" s="4"/>
      <c r="AN245" s="7">
        <f t="shared" si="35"/>
        <v>0</v>
      </c>
      <c r="AO245" s="3">
        <f t="shared" si="39"/>
        <v>35</v>
      </c>
      <c r="AP245" s="8">
        <f t="shared" si="23"/>
        <v>0</v>
      </c>
    </row>
    <row r="246" spans="1:42" s="43" customFormat="1" ht="15" customHeight="1" x14ac:dyDescent="0.25">
      <c r="A246" s="147"/>
      <c r="B246" s="141"/>
      <c r="C246" s="94" t="s">
        <v>129</v>
      </c>
      <c r="D246" s="21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103"/>
      <c r="Z246" s="103"/>
      <c r="AA246" s="103"/>
      <c r="AB246" s="103"/>
      <c r="AC246" s="103"/>
      <c r="AD246" s="103"/>
      <c r="AE246" s="103"/>
      <c r="AF246" s="103"/>
      <c r="AG246" s="103"/>
      <c r="AH246" s="105"/>
      <c r="AI246" s="105"/>
      <c r="AJ246" s="103"/>
      <c r="AK246" s="104"/>
      <c r="AL246" s="105"/>
      <c r="AM246" s="4"/>
      <c r="AN246" s="7">
        <f t="shared" si="35"/>
        <v>0</v>
      </c>
      <c r="AO246" s="3">
        <f t="shared" si="39"/>
        <v>35</v>
      </c>
      <c r="AP246" s="8">
        <f t="shared" si="23"/>
        <v>0</v>
      </c>
    </row>
    <row r="247" spans="1:42" s="43" customFormat="1" ht="15" customHeight="1" x14ac:dyDescent="0.25">
      <c r="A247" s="147"/>
      <c r="B247" s="141"/>
      <c r="C247" s="96" t="s">
        <v>130</v>
      </c>
      <c r="D247" s="5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103"/>
      <c r="Z247" s="103"/>
      <c r="AA247" s="103"/>
      <c r="AB247" s="103"/>
      <c r="AC247" s="103"/>
      <c r="AD247" s="103"/>
      <c r="AE247" s="103"/>
      <c r="AF247" s="103"/>
      <c r="AG247" s="103"/>
      <c r="AH247" s="105"/>
      <c r="AI247" s="105"/>
      <c r="AJ247" s="103"/>
      <c r="AK247" s="104"/>
      <c r="AL247" s="105"/>
      <c r="AM247" s="4"/>
      <c r="AN247" s="7">
        <f t="shared" si="35"/>
        <v>0</v>
      </c>
      <c r="AO247" s="3">
        <f t="shared" si="39"/>
        <v>35</v>
      </c>
      <c r="AP247" s="8">
        <f t="shared" si="23"/>
        <v>0</v>
      </c>
    </row>
    <row r="248" spans="1:42" s="43" customFormat="1" ht="14.25" customHeight="1" x14ac:dyDescent="0.25">
      <c r="A248" s="147"/>
      <c r="B248" s="142"/>
      <c r="C248" s="94" t="s">
        <v>138</v>
      </c>
      <c r="D248" s="21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5"/>
      <c r="AI248" s="105"/>
      <c r="AJ248" s="103"/>
      <c r="AK248" s="104"/>
      <c r="AL248" s="105"/>
      <c r="AM248" s="4"/>
      <c r="AN248" s="7">
        <f t="shared" si="35"/>
        <v>0</v>
      </c>
      <c r="AO248" s="3">
        <f t="shared" si="39"/>
        <v>35</v>
      </c>
      <c r="AP248" s="8">
        <f t="shared" si="23"/>
        <v>0</v>
      </c>
    </row>
    <row r="249" spans="1:42" s="43" customFormat="1" ht="27" customHeight="1" x14ac:dyDescent="0.25">
      <c r="A249" s="168"/>
      <c r="B249" s="168"/>
      <c r="C249" s="168"/>
      <c r="D249" s="168"/>
      <c r="E249" s="64"/>
      <c r="F249" s="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5"/>
      <c r="AO249" s="65"/>
      <c r="AP249" s="65"/>
    </row>
    <row r="250" spans="1:42" s="2" customFormat="1" ht="116.25" customHeight="1" x14ac:dyDescent="0.25">
      <c r="A250" s="154" t="s">
        <v>30</v>
      </c>
      <c r="B250" s="155"/>
      <c r="C250" s="155"/>
      <c r="D250" s="156"/>
      <c r="E250" s="169" t="s">
        <v>137</v>
      </c>
      <c r="F250" s="170"/>
      <c r="G250" s="170"/>
      <c r="H250" s="170"/>
      <c r="I250" s="170"/>
      <c r="J250" s="170"/>
      <c r="K250" s="170"/>
      <c r="L250" s="170"/>
      <c r="M250" s="170"/>
      <c r="N250" s="170"/>
      <c r="O250" s="170"/>
      <c r="P250" s="170"/>
      <c r="Q250" s="170"/>
      <c r="R250" s="170"/>
      <c r="S250" s="170"/>
      <c r="T250" s="170"/>
      <c r="U250" s="170"/>
      <c r="V250" s="170"/>
      <c r="W250" s="170"/>
      <c r="X250" s="170"/>
      <c r="Y250" s="170"/>
      <c r="Z250" s="170"/>
      <c r="AA250" s="170"/>
      <c r="AB250" s="170"/>
      <c r="AC250" s="170"/>
      <c r="AD250" s="170"/>
      <c r="AE250" s="170"/>
      <c r="AF250" s="170"/>
      <c r="AG250" s="170"/>
      <c r="AH250" s="170"/>
      <c r="AI250" s="170"/>
      <c r="AJ250" s="170"/>
      <c r="AK250" s="170"/>
      <c r="AL250" s="170"/>
      <c r="AM250" s="170"/>
      <c r="AN250" s="137" t="s">
        <v>19</v>
      </c>
      <c r="AO250" s="162" t="s">
        <v>21</v>
      </c>
      <c r="AP250" s="165" t="s">
        <v>20</v>
      </c>
    </row>
    <row r="251" spans="1:42" s="2" customFormat="1" ht="21.75" customHeight="1" x14ac:dyDescent="0.25">
      <c r="A251" s="148" t="s">
        <v>0</v>
      </c>
      <c r="B251" s="149"/>
      <c r="C251" s="150"/>
      <c r="D251" s="22" t="s">
        <v>17</v>
      </c>
      <c r="E251" s="90" t="s">
        <v>1</v>
      </c>
      <c r="F251" s="93"/>
      <c r="G251" s="91"/>
      <c r="H251" s="92"/>
      <c r="I251" s="134" t="s">
        <v>2</v>
      </c>
      <c r="J251" s="135"/>
      <c r="K251" s="135"/>
      <c r="L251" s="136"/>
      <c r="M251" s="134" t="s">
        <v>3</v>
      </c>
      <c r="N251" s="135"/>
      <c r="O251" s="135"/>
      <c r="P251" s="136"/>
      <c r="Q251" s="134" t="s">
        <v>4</v>
      </c>
      <c r="R251" s="135"/>
      <c r="S251" s="135"/>
      <c r="T251" s="135"/>
      <c r="U251" s="136"/>
      <c r="V251" s="134" t="s">
        <v>5</v>
      </c>
      <c r="W251" s="135"/>
      <c r="X251" s="136"/>
      <c r="Y251" s="134" t="s">
        <v>6</v>
      </c>
      <c r="Z251" s="135"/>
      <c r="AA251" s="135"/>
      <c r="AB251" s="136"/>
      <c r="AC251" s="134" t="s">
        <v>7</v>
      </c>
      <c r="AD251" s="135"/>
      <c r="AE251" s="135"/>
      <c r="AF251" s="136"/>
      <c r="AG251" s="134" t="s">
        <v>8</v>
      </c>
      <c r="AH251" s="135"/>
      <c r="AI251" s="135"/>
      <c r="AJ251" s="135"/>
      <c r="AK251" s="134" t="s">
        <v>9</v>
      </c>
      <c r="AL251" s="135"/>
      <c r="AM251" s="136"/>
      <c r="AN251" s="138"/>
      <c r="AO251" s="163"/>
      <c r="AP251" s="166"/>
    </row>
    <row r="252" spans="1:42" s="6" customFormat="1" ht="11.25" customHeight="1" x14ac:dyDescent="0.2">
      <c r="A252" s="151"/>
      <c r="B252" s="152"/>
      <c r="C252" s="153"/>
      <c r="D252" s="22" t="s">
        <v>18</v>
      </c>
      <c r="E252" s="5">
        <v>1</v>
      </c>
      <c r="F252" s="5">
        <v>2</v>
      </c>
      <c r="G252" s="5">
        <v>3</v>
      </c>
      <c r="H252" s="5">
        <v>4</v>
      </c>
      <c r="I252" s="5">
        <v>5</v>
      </c>
      <c r="J252" s="5">
        <v>6</v>
      </c>
      <c r="K252" s="5">
        <v>7</v>
      </c>
      <c r="L252" s="5">
        <v>8</v>
      </c>
      <c r="M252" s="5">
        <v>10</v>
      </c>
      <c r="N252" s="5">
        <v>11</v>
      </c>
      <c r="O252" s="5">
        <v>12</v>
      </c>
      <c r="P252" s="5">
        <v>12</v>
      </c>
      <c r="Q252" s="5">
        <v>14</v>
      </c>
      <c r="R252" s="5">
        <v>15</v>
      </c>
      <c r="S252" s="5">
        <v>16</v>
      </c>
      <c r="T252" s="5">
        <v>17</v>
      </c>
      <c r="U252" s="5">
        <v>18</v>
      </c>
      <c r="V252" s="5">
        <v>20</v>
      </c>
      <c r="W252" s="5">
        <v>21</v>
      </c>
      <c r="X252" s="5">
        <v>22</v>
      </c>
      <c r="Y252" s="5">
        <v>23</v>
      </c>
      <c r="Z252" s="5">
        <v>24</v>
      </c>
      <c r="AA252" s="5">
        <v>25</v>
      </c>
      <c r="AB252" s="5">
        <v>26</v>
      </c>
      <c r="AC252" s="5">
        <v>27</v>
      </c>
      <c r="AD252" s="5">
        <v>28</v>
      </c>
      <c r="AE252" s="5">
        <v>29</v>
      </c>
      <c r="AF252" s="5">
        <v>30</v>
      </c>
      <c r="AG252" s="5">
        <v>32</v>
      </c>
      <c r="AH252" s="5">
        <v>33</v>
      </c>
      <c r="AI252" s="5">
        <v>34</v>
      </c>
      <c r="AJ252" s="5">
        <v>35</v>
      </c>
      <c r="AK252" s="5">
        <v>36</v>
      </c>
      <c r="AL252" s="5">
        <v>37</v>
      </c>
      <c r="AM252" s="5">
        <v>38</v>
      </c>
      <c r="AN252" s="139"/>
      <c r="AO252" s="164"/>
      <c r="AP252" s="167"/>
    </row>
    <row r="253" spans="1:42" ht="12.75" customHeight="1" x14ac:dyDescent="0.25">
      <c r="A253" s="183" t="s">
        <v>24</v>
      </c>
      <c r="B253" s="140" t="s">
        <v>12</v>
      </c>
      <c r="C253" s="49" t="s">
        <v>92</v>
      </c>
      <c r="D253" s="50"/>
      <c r="E253" s="26"/>
      <c r="F253" s="5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110" t="s">
        <v>160</v>
      </c>
      <c r="AJ253" s="26"/>
      <c r="AK253" s="26"/>
      <c r="AL253" s="26"/>
      <c r="AM253" s="26"/>
      <c r="AN253" s="7">
        <f t="shared" ref="AN253:AN284" si="43">SUM(E253:AM253)</f>
        <v>0</v>
      </c>
      <c r="AO253" s="3">
        <f>35*6</f>
        <v>210</v>
      </c>
      <c r="AP253" s="8">
        <f t="shared" ref="AP253:AP308" si="44">AN253/AO253</f>
        <v>0</v>
      </c>
    </row>
    <row r="254" spans="1:42" x14ac:dyDescent="0.25">
      <c r="A254" s="183"/>
      <c r="B254" s="141"/>
      <c r="C254" s="49" t="s">
        <v>93</v>
      </c>
      <c r="D254" s="50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110" t="s">
        <v>160</v>
      </c>
      <c r="AJ254" s="26"/>
      <c r="AK254" s="26"/>
      <c r="AL254" s="26"/>
      <c r="AM254" s="26"/>
      <c r="AN254" s="7">
        <f t="shared" si="43"/>
        <v>0</v>
      </c>
      <c r="AO254" s="3">
        <f t="shared" ref="AO254:AO260" si="45">35*6</f>
        <v>210</v>
      </c>
      <c r="AP254" s="8">
        <f t="shared" si="44"/>
        <v>0</v>
      </c>
    </row>
    <row r="255" spans="1:42" x14ac:dyDescent="0.25">
      <c r="A255" s="183"/>
      <c r="B255" s="141"/>
      <c r="C255" s="95" t="s">
        <v>94</v>
      </c>
      <c r="D255" s="50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110" t="s">
        <v>160</v>
      </c>
      <c r="AJ255" s="26"/>
      <c r="AK255" s="26"/>
      <c r="AL255" s="26"/>
      <c r="AM255" s="26"/>
      <c r="AN255" s="7">
        <f t="shared" si="43"/>
        <v>0</v>
      </c>
      <c r="AO255" s="3">
        <f t="shared" si="45"/>
        <v>210</v>
      </c>
      <c r="AP255" s="8">
        <f t="shared" si="44"/>
        <v>0</v>
      </c>
    </row>
    <row r="256" spans="1:42" x14ac:dyDescent="0.25">
      <c r="A256" s="183"/>
      <c r="B256" s="141"/>
      <c r="C256" s="95" t="s">
        <v>131</v>
      </c>
      <c r="D256" s="50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110" t="s">
        <v>160</v>
      </c>
      <c r="AJ256" s="26"/>
      <c r="AK256" s="26"/>
      <c r="AL256" s="26"/>
      <c r="AM256" s="26"/>
      <c r="AN256" s="7">
        <f t="shared" si="43"/>
        <v>0</v>
      </c>
      <c r="AO256" s="3">
        <f t="shared" si="45"/>
        <v>210</v>
      </c>
      <c r="AP256" s="8">
        <f t="shared" si="44"/>
        <v>0</v>
      </c>
    </row>
    <row r="257" spans="1:42" x14ac:dyDescent="0.25">
      <c r="A257" s="183"/>
      <c r="B257" s="141"/>
      <c r="C257" s="95" t="s">
        <v>132</v>
      </c>
      <c r="D257" s="50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110" t="s">
        <v>160</v>
      </c>
      <c r="AJ257" s="26"/>
      <c r="AK257" s="26"/>
      <c r="AL257" s="26"/>
      <c r="AM257" s="26"/>
      <c r="AN257" s="7">
        <f t="shared" si="43"/>
        <v>0</v>
      </c>
      <c r="AO257" s="3">
        <f t="shared" si="45"/>
        <v>210</v>
      </c>
      <c r="AP257" s="8">
        <f t="shared" si="44"/>
        <v>0</v>
      </c>
    </row>
    <row r="258" spans="1:42" x14ac:dyDescent="0.25">
      <c r="A258" s="183"/>
      <c r="B258" s="141"/>
      <c r="C258" s="95" t="s">
        <v>133</v>
      </c>
      <c r="D258" s="50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110" t="s">
        <v>160</v>
      </c>
      <c r="AJ258" s="26"/>
      <c r="AK258" s="26"/>
      <c r="AL258" s="26"/>
      <c r="AM258" s="26"/>
      <c r="AN258" s="7">
        <f t="shared" si="43"/>
        <v>0</v>
      </c>
      <c r="AO258" s="3">
        <f t="shared" si="45"/>
        <v>210</v>
      </c>
      <c r="AP258" s="8">
        <f t="shared" si="44"/>
        <v>0</v>
      </c>
    </row>
    <row r="259" spans="1:42" x14ac:dyDescent="0.25">
      <c r="A259" s="183"/>
      <c r="B259" s="141"/>
      <c r="C259" s="95" t="s">
        <v>134</v>
      </c>
      <c r="D259" s="50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110" t="s">
        <v>160</v>
      </c>
      <c r="AJ259" s="26"/>
      <c r="AK259" s="26"/>
      <c r="AL259" s="26"/>
      <c r="AM259" s="26"/>
      <c r="AN259" s="7">
        <f t="shared" si="43"/>
        <v>0</v>
      </c>
      <c r="AO259" s="3">
        <f t="shared" si="45"/>
        <v>210</v>
      </c>
      <c r="AP259" s="8">
        <f t="shared" si="44"/>
        <v>0</v>
      </c>
    </row>
    <row r="260" spans="1:42" ht="12.75" customHeight="1" x14ac:dyDescent="0.25">
      <c r="A260" s="183"/>
      <c r="B260" s="142"/>
      <c r="C260" s="49" t="s">
        <v>135</v>
      </c>
      <c r="D260" s="50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110" t="s">
        <v>160</v>
      </c>
      <c r="AJ260" s="26"/>
      <c r="AK260" s="26"/>
      <c r="AL260" s="26"/>
      <c r="AM260" s="26"/>
      <c r="AN260" s="7">
        <f t="shared" si="43"/>
        <v>0</v>
      </c>
      <c r="AO260" s="3">
        <f t="shared" si="45"/>
        <v>210</v>
      </c>
      <c r="AP260" s="8">
        <f t="shared" si="44"/>
        <v>0</v>
      </c>
    </row>
    <row r="261" spans="1:42" ht="12.75" customHeight="1" x14ac:dyDescent="0.25">
      <c r="A261" s="183"/>
      <c r="B261" s="140" t="s">
        <v>26</v>
      </c>
      <c r="C261" s="49" t="s">
        <v>92</v>
      </c>
      <c r="D261" s="50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7">
        <f t="shared" si="43"/>
        <v>0</v>
      </c>
      <c r="AO261" s="3">
        <f>35*3</f>
        <v>105</v>
      </c>
      <c r="AP261" s="8">
        <f t="shared" si="44"/>
        <v>0</v>
      </c>
    </row>
    <row r="262" spans="1:42" x14ac:dyDescent="0.25">
      <c r="A262" s="183"/>
      <c r="B262" s="141"/>
      <c r="C262" s="49" t="s">
        <v>93</v>
      </c>
      <c r="D262" s="50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7">
        <f t="shared" si="43"/>
        <v>0</v>
      </c>
      <c r="AO262" s="3">
        <f t="shared" ref="AO262:AO276" si="46">35*3</f>
        <v>105</v>
      </c>
      <c r="AP262" s="8">
        <f t="shared" si="44"/>
        <v>0</v>
      </c>
    </row>
    <row r="263" spans="1:42" x14ac:dyDescent="0.25">
      <c r="A263" s="183"/>
      <c r="B263" s="141"/>
      <c r="C263" s="95" t="s">
        <v>94</v>
      </c>
      <c r="D263" s="50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7">
        <f t="shared" si="43"/>
        <v>0</v>
      </c>
      <c r="AO263" s="3">
        <f t="shared" si="46"/>
        <v>105</v>
      </c>
      <c r="AP263" s="8">
        <f t="shared" si="44"/>
        <v>0</v>
      </c>
    </row>
    <row r="264" spans="1:42" x14ac:dyDescent="0.25">
      <c r="A264" s="183"/>
      <c r="B264" s="141"/>
      <c r="C264" s="95" t="s">
        <v>131</v>
      </c>
      <c r="D264" s="50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7">
        <f t="shared" si="43"/>
        <v>0</v>
      </c>
      <c r="AO264" s="3">
        <f t="shared" si="46"/>
        <v>105</v>
      </c>
      <c r="AP264" s="8">
        <f t="shared" si="44"/>
        <v>0</v>
      </c>
    </row>
    <row r="265" spans="1:42" x14ac:dyDescent="0.25">
      <c r="A265" s="183"/>
      <c r="B265" s="141"/>
      <c r="C265" s="95" t="s">
        <v>132</v>
      </c>
      <c r="D265" s="50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7">
        <f t="shared" si="43"/>
        <v>0</v>
      </c>
      <c r="AO265" s="3">
        <f t="shared" si="46"/>
        <v>105</v>
      </c>
      <c r="AP265" s="8">
        <f t="shared" si="44"/>
        <v>0</v>
      </c>
    </row>
    <row r="266" spans="1:42" x14ac:dyDescent="0.25">
      <c r="A266" s="183"/>
      <c r="B266" s="141"/>
      <c r="C266" s="95" t="s">
        <v>133</v>
      </c>
      <c r="D266" s="50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7">
        <f t="shared" si="43"/>
        <v>0</v>
      </c>
      <c r="AO266" s="3">
        <f t="shared" si="46"/>
        <v>105</v>
      </c>
      <c r="AP266" s="8">
        <f t="shared" si="44"/>
        <v>0</v>
      </c>
    </row>
    <row r="267" spans="1:42" x14ac:dyDescent="0.25">
      <c r="A267" s="183"/>
      <c r="B267" s="141"/>
      <c r="C267" s="95" t="s">
        <v>134</v>
      </c>
      <c r="D267" s="50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7">
        <f t="shared" si="43"/>
        <v>0</v>
      </c>
      <c r="AO267" s="3">
        <f t="shared" si="46"/>
        <v>105</v>
      </c>
      <c r="AP267" s="8">
        <f t="shared" si="44"/>
        <v>0</v>
      </c>
    </row>
    <row r="268" spans="1:42" x14ac:dyDescent="0.25">
      <c r="A268" s="183"/>
      <c r="B268" s="142"/>
      <c r="C268" s="95" t="s">
        <v>135</v>
      </c>
      <c r="D268" s="50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7">
        <f t="shared" si="43"/>
        <v>0</v>
      </c>
      <c r="AO268" s="3">
        <f t="shared" si="46"/>
        <v>105</v>
      </c>
      <c r="AP268" s="8">
        <f t="shared" si="44"/>
        <v>0</v>
      </c>
    </row>
    <row r="269" spans="1:42" ht="12.75" customHeight="1" x14ac:dyDescent="0.25">
      <c r="A269" s="183"/>
      <c r="B269" s="140" t="s">
        <v>11</v>
      </c>
      <c r="C269" s="49" t="s">
        <v>92</v>
      </c>
      <c r="D269" s="50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7">
        <f t="shared" si="43"/>
        <v>0</v>
      </c>
      <c r="AO269" s="3">
        <f t="shared" si="46"/>
        <v>105</v>
      </c>
      <c r="AP269" s="8">
        <f t="shared" si="44"/>
        <v>0</v>
      </c>
    </row>
    <row r="270" spans="1:42" ht="12.75" customHeight="1" x14ac:dyDescent="0.25">
      <c r="A270" s="183"/>
      <c r="B270" s="141"/>
      <c r="C270" s="49" t="s">
        <v>93</v>
      </c>
      <c r="D270" s="50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42"/>
      <c r="AL270" s="26"/>
      <c r="AM270" s="26"/>
      <c r="AN270" s="7">
        <f t="shared" si="43"/>
        <v>0</v>
      </c>
      <c r="AO270" s="3">
        <f t="shared" si="46"/>
        <v>105</v>
      </c>
      <c r="AP270" s="8">
        <f t="shared" si="44"/>
        <v>0</v>
      </c>
    </row>
    <row r="271" spans="1:42" ht="12.75" customHeight="1" x14ac:dyDescent="0.25">
      <c r="A271" s="183"/>
      <c r="B271" s="141"/>
      <c r="C271" s="95" t="s">
        <v>94</v>
      </c>
      <c r="D271" s="50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42"/>
      <c r="AL271" s="26"/>
      <c r="AM271" s="26"/>
      <c r="AN271" s="7">
        <f t="shared" si="43"/>
        <v>0</v>
      </c>
      <c r="AO271" s="3">
        <f t="shared" si="46"/>
        <v>105</v>
      </c>
      <c r="AP271" s="8">
        <f t="shared" ref="AP271:AP275" si="47">AN271/AO271</f>
        <v>0</v>
      </c>
    </row>
    <row r="272" spans="1:42" ht="12.75" customHeight="1" x14ac:dyDescent="0.25">
      <c r="A272" s="183"/>
      <c r="B272" s="141"/>
      <c r="C272" s="95" t="s">
        <v>131</v>
      </c>
      <c r="D272" s="50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42"/>
      <c r="AL272" s="26"/>
      <c r="AM272" s="26"/>
      <c r="AN272" s="7">
        <f t="shared" si="43"/>
        <v>0</v>
      </c>
      <c r="AO272" s="3">
        <f t="shared" si="46"/>
        <v>105</v>
      </c>
      <c r="AP272" s="8">
        <f t="shared" si="47"/>
        <v>0</v>
      </c>
    </row>
    <row r="273" spans="1:42" ht="12.75" customHeight="1" x14ac:dyDescent="0.25">
      <c r="A273" s="183"/>
      <c r="B273" s="141"/>
      <c r="C273" s="95" t="s">
        <v>132</v>
      </c>
      <c r="D273" s="50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42"/>
      <c r="AL273" s="26"/>
      <c r="AM273" s="26"/>
      <c r="AN273" s="7">
        <f t="shared" si="43"/>
        <v>0</v>
      </c>
      <c r="AO273" s="3">
        <f t="shared" si="46"/>
        <v>105</v>
      </c>
      <c r="AP273" s="8">
        <f t="shared" si="47"/>
        <v>0</v>
      </c>
    </row>
    <row r="274" spans="1:42" ht="12.75" customHeight="1" x14ac:dyDescent="0.25">
      <c r="A274" s="183"/>
      <c r="B274" s="141"/>
      <c r="C274" s="95" t="s">
        <v>133</v>
      </c>
      <c r="D274" s="50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42"/>
      <c r="AL274" s="26"/>
      <c r="AM274" s="26"/>
      <c r="AN274" s="7">
        <f t="shared" si="43"/>
        <v>0</v>
      </c>
      <c r="AO274" s="3">
        <f t="shared" si="46"/>
        <v>105</v>
      </c>
      <c r="AP274" s="8">
        <f t="shared" si="47"/>
        <v>0</v>
      </c>
    </row>
    <row r="275" spans="1:42" ht="12.75" customHeight="1" x14ac:dyDescent="0.25">
      <c r="A275" s="183"/>
      <c r="B275" s="141"/>
      <c r="C275" s="95" t="s">
        <v>134</v>
      </c>
      <c r="D275" s="50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42"/>
      <c r="AL275" s="26"/>
      <c r="AM275" s="26"/>
      <c r="AN275" s="7">
        <f t="shared" si="43"/>
        <v>0</v>
      </c>
      <c r="AO275" s="3">
        <f t="shared" si="46"/>
        <v>105</v>
      </c>
      <c r="AP275" s="8">
        <f t="shared" si="47"/>
        <v>0</v>
      </c>
    </row>
    <row r="276" spans="1:42" x14ac:dyDescent="0.25">
      <c r="A276" s="183"/>
      <c r="B276" s="142"/>
      <c r="C276" s="49" t="s">
        <v>135</v>
      </c>
      <c r="D276" s="50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42"/>
      <c r="AL276" s="26"/>
      <c r="AM276" s="26"/>
      <c r="AN276" s="7">
        <f t="shared" si="43"/>
        <v>0</v>
      </c>
      <c r="AO276" s="3">
        <f t="shared" si="46"/>
        <v>105</v>
      </c>
      <c r="AP276" s="8">
        <f t="shared" si="44"/>
        <v>0</v>
      </c>
    </row>
    <row r="277" spans="1:42" ht="12.75" customHeight="1" x14ac:dyDescent="0.25">
      <c r="A277" s="183"/>
      <c r="B277" s="140" t="s">
        <v>10</v>
      </c>
      <c r="C277" s="96" t="s">
        <v>92</v>
      </c>
      <c r="D277" s="50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42"/>
      <c r="AL277" s="26"/>
      <c r="AM277" s="26"/>
      <c r="AN277" s="7">
        <f t="shared" si="43"/>
        <v>0</v>
      </c>
      <c r="AO277" s="3">
        <f>35*5</f>
        <v>175</v>
      </c>
      <c r="AP277" s="8">
        <f t="shared" si="44"/>
        <v>0</v>
      </c>
    </row>
    <row r="278" spans="1:42" ht="12.75" customHeight="1" x14ac:dyDescent="0.25">
      <c r="A278" s="183"/>
      <c r="B278" s="141"/>
      <c r="C278" s="96" t="s">
        <v>93</v>
      </c>
      <c r="D278" s="50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42"/>
      <c r="AL278" s="26"/>
      <c r="AM278" s="26"/>
      <c r="AN278" s="7">
        <f t="shared" si="43"/>
        <v>0</v>
      </c>
      <c r="AO278" s="3">
        <f t="shared" ref="AO278:AO284" si="48">35*5</f>
        <v>175</v>
      </c>
      <c r="AP278" s="8">
        <f t="shared" si="44"/>
        <v>0</v>
      </c>
    </row>
    <row r="279" spans="1:42" ht="12.75" customHeight="1" x14ac:dyDescent="0.25">
      <c r="A279" s="183"/>
      <c r="B279" s="141"/>
      <c r="C279" s="96" t="s">
        <v>94</v>
      </c>
      <c r="D279" s="50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42"/>
      <c r="AL279" s="26"/>
      <c r="AM279" s="26"/>
      <c r="AN279" s="7">
        <f t="shared" si="43"/>
        <v>0</v>
      </c>
      <c r="AO279" s="3">
        <f t="shared" si="48"/>
        <v>175</v>
      </c>
      <c r="AP279" s="8">
        <f t="shared" ref="AP279:AP283" si="49">AN279/AO279</f>
        <v>0</v>
      </c>
    </row>
    <row r="280" spans="1:42" ht="12.75" customHeight="1" x14ac:dyDescent="0.25">
      <c r="A280" s="183"/>
      <c r="B280" s="141"/>
      <c r="C280" s="96" t="s">
        <v>131</v>
      </c>
      <c r="D280" s="50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42"/>
      <c r="AL280" s="26"/>
      <c r="AM280" s="26"/>
      <c r="AN280" s="7">
        <f t="shared" si="43"/>
        <v>0</v>
      </c>
      <c r="AO280" s="3">
        <f t="shared" si="48"/>
        <v>175</v>
      </c>
      <c r="AP280" s="8">
        <f t="shared" si="49"/>
        <v>0</v>
      </c>
    </row>
    <row r="281" spans="1:42" ht="12.75" customHeight="1" x14ac:dyDescent="0.25">
      <c r="A281" s="183"/>
      <c r="B281" s="141"/>
      <c r="C281" s="96" t="s">
        <v>132</v>
      </c>
      <c r="D281" s="50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42"/>
      <c r="AL281" s="26"/>
      <c r="AM281" s="26"/>
      <c r="AN281" s="7">
        <f t="shared" si="43"/>
        <v>0</v>
      </c>
      <c r="AO281" s="3">
        <f t="shared" si="48"/>
        <v>175</v>
      </c>
      <c r="AP281" s="8">
        <f t="shared" si="49"/>
        <v>0</v>
      </c>
    </row>
    <row r="282" spans="1:42" ht="12.75" customHeight="1" x14ac:dyDescent="0.25">
      <c r="A282" s="183"/>
      <c r="B282" s="141"/>
      <c r="C282" s="96" t="s">
        <v>133</v>
      </c>
      <c r="D282" s="50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42"/>
      <c r="AL282" s="26"/>
      <c r="AM282" s="26"/>
      <c r="AN282" s="7">
        <f t="shared" si="43"/>
        <v>0</v>
      </c>
      <c r="AO282" s="3">
        <f t="shared" si="48"/>
        <v>175</v>
      </c>
      <c r="AP282" s="8">
        <f t="shared" si="49"/>
        <v>0</v>
      </c>
    </row>
    <row r="283" spans="1:42" ht="12.75" customHeight="1" x14ac:dyDescent="0.25">
      <c r="A283" s="183"/>
      <c r="B283" s="141"/>
      <c r="C283" s="96" t="s">
        <v>134</v>
      </c>
      <c r="D283" s="50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42"/>
      <c r="AL283" s="26"/>
      <c r="AM283" s="26"/>
      <c r="AN283" s="7">
        <f t="shared" si="43"/>
        <v>0</v>
      </c>
      <c r="AO283" s="3">
        <f t="shared" si="48"/>
        <v>175</v>
      </c>
      <c r="AP283" s="8">
        <f t="shared" si="49"/>
        <v>0</v>
      </c>
    </row>
    <row r="284" spans="1:42" ht="12.75" customHeight="1" x14ac:dyDescent="0.25">
      <c r="A284" s="183"/>
      <c r="B284" s="142"/>
      <c r="C284" s="96" t="s">
        <v>135</v>
      </c>
      <c r="D284" s="50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42"/>
      <c r="AL284" s="26"/>
      <c r="AM284" s="26"/>
      <c r="AN284" s="7">
        <f t="shared" si="43"/>
        <v>0</v>
      </c>
      <c r="AO284" s="3">
        <f t="shared" si="48"/>
        <v>175</v>
      </c>
      <c r="AP284" s="8">
        <f t="shared" si="44"/>
        <v>0</v>
      </c>
    </row>
    <row r="285" spans="1:42" x14ac:dyDescent="0.25">
      <c r="A285" s="183"/>
      <c r="B285" s="140" t="s">
        <v>27</v>
      </c>
      <c r="C285" s="49" t="s">
        <v>92</v>
      </c>
      <c r="D285" s="50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42"/>
      <c r="AL285" s="26"/>
      <c r="AM285" s="26"/>
      <c r="AN285" s="7">
        <f t="shared" ref="AN285:AN308" si="50">SUM(E285:AM285)</f>
        <v>0</v>
      </c>
      <c r="AO285" s="3">
        <f>35*3</f>
        <v>105</v>
      </c>
      <c r="AP285" s="8">
        <f t="shared" si="44"/>
        <v>0</v>
      </c>
    </row>
    <row r="286" spans="1:42" x14ac:dyDescent="0.25">
      <c r="A286" s="183"/>
      <c r="B286" s="141"/>
      <c r="C286" s="49" t="s">
        <v>93</v>
      </c>
      <c r="D286" s="50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42"/>
      <c r="AL286" s="26"/>
      <c r="AM286" s="26"/>
      <c r="AN286" s="7">
        <f t="shared" si="50"/>
        <v>0</v>
      </c>
      <c r="AO286" s="3">
        <f t="shared" ref="AO286:AO292" si="51">35*3</f>
        <v>105</v>
      </c>
      <c r="AP286" s="8">
        <f t="shared" si="44"/>
        <v>0</v>
      </c>
    </row>
    <row r="287" spans="1:42" x14ac:dyDescent="0.25">
      <c r="A287" s="183"/>
      <c r="B287" s="141"/>
      <c r="C287" s="95" t="s">
        <v>94</v>
      </c>
      <c r="D287" s="50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42"/>
      <c r="AL287" s="26"/>
      <c r="AM287" s="26"/>
      <c r="AN287" s="7">
        <f t="shared" si="50"/>
        <v>0</v>
      </c>
      <c r="AO287" s="3">
        <f t="shared" si="51"/>
        <v>105</v>
      </c>
      <c r="AP287" s="8">
        <f t="shared" ref="AP287:AP291" si="52">AN287/AO287</f>
        <v>0</v>
      </c>
    </row>
    <row r="288" spans="1:42" x14ac:dyDescent="0.25">
      <c r="A288" s="183"/>
      <c r="B288" s="141"/>
      <c r="C288" s="95" t="s">
        <v>131</v>
      </c>
      <c r="D288" s="50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42"/>
      <c r="AL288" s="26"/>
      <c r="AM288" s="26"/>
      <c r="AN288" s="7">
        <f t="shared" si="50"/>
        <v>0</v>
      </c>
      <c r="AO288" s="3">
        <f t="shared" si="51"/>
        <v>105</v>
      </c>
      <c r="AP288" s="8">
        <f t="shared" si="52"/>
        <v>0</v>
      </c>
    </row>
    <row r="289" spans="1:42" x14ac:dyDescent="0.25">
      <c r="A289" s="183"/>
      <c r="B289" s="141"/>
      <c r="C289" s="95" t="s">
        <v>132</v>
      </c>
      <c r="D289" s="50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42"/>
      <c r="AL289" s="26"/>
      <c r="AM289" s="26"/>
      <c r="AN289" s="7">
        <f t="shared" si="50"/>
        <v>0</v>
      </c>
      <c r="AO289" s="3">
        <f t="shared" si="51"/>
        <v>105</v>
      </c>
      <c r="AP289" s="8">
        <f t="shared" si="52"/>
        <v>0</v>
      </c>
    </row>
    <row r="290" spans="1:42" x14ac:dyDescent="0.25">
      <c r="A290" s="183"/>
      <c r="B290" s="141"/>
      <c r="C290" s="95" t="s">
        <v>133</v>
      </c>
      <c r="D290" s="50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42"/>
      <c r="AL290" s="26"/>
      <c r="AM290" s="26"/>
      <c r="AN290" s="7">
        <f t="shared" si="50"/>
        <v>0</v>
      </c>
      <c r="AO290" s="3">
        <f t="shared" si="51"/>
        <v>105</v>
      </c>
      <c r="AP290" s="8">
        <f t="shared" si="52"/>
        <v>0</v>
      </c>
    </row>
    <row r="291" spans="1:42" x14ac:dyDescent="0.25">
      <c r="A291" s="183"/>
      <c r="B291" s="141"/>
      <c r="C291" s="95" t="s">
        <v>134</v>
      </c>
      <c r="D291" s="50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42"/>
      <c r="AL291" s="26"/>
      <c r="AM291" s="26"/>
      <c r="AN291" s="7">
        <f t="shared" si="50"/>
        <v>0</v>
      </c>
      <c r="AO291" s="3">
        <f t="shared" si="51"/>
        <v>105</v>
      </c>
      <c r="AP291" s="8">
        <f t="shared" si="52"/>
        <v>0</v>
      </c>
    </row>
    <row r="292" spans="1:42" ht="12.75" customHeight="1" x14ac:dyDescent="0.25">
      <c r="A292" s="183"/>
      <c r="B292" s="142"/>
      <c r="C292" s="95" t="s">
        <v>135</v>
      </c>
      <c r="D292" s="50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41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42"/>
      <c r="AL292" s="26"/>
      <c r="AM292" s="26"/>
      <c r="AN292" s="7">
        <f t="shared" si="50"/>
        <v>0</v>
      </c>
      <c r="AO292" s="3">
        <f t="shared" si="51"/>
        <v>105</v>
      </c>
      <c r="AP292" s="8">
        <f t="shared" si="44"/>
        <v>0</v>
      </c>
    </row>
    <row r="293" spans="1:42" ht="12.75" customHeight="1" x14ac:dyDescent="0.25">
      <c r="A293" s="183"/>
      <c r="B293" s="140" t="s">
        <v>29</v>
      </c>
      <c r="C293" s="49" t="s">
        <v>92</v>
      </c>
      <c r="D293" s="50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41"/>
      <c r="AJ293" s="26"/>
      <c r="AK293" s="42"/>
      <c r="AL293" s="26"/>
      <c r="AM293" s="26"/>
      <c r="AN293" s="7">
        <f t="shared" si="50"/>
        <v>0</v>
      </c>
      <c r="AO293" s="3">
        <f>35*1</f>
        <v>35</v>
      </c>
      <c r="AP293" s="8">
        <f t="shared" si="44"/>
        <v>0</v>
      </c>
    </row>
    <row r="294" spans="1:42" ht="12.75" customHeight="1" x14ac:dyDescent="0.25">
      <c r="A294" s="183"/>
      <c r="B294" s="141"/>
      <c r="C294" s="49" t="s">
        <v>93</v>
      </c>
      <c r="D294" s="50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41"/>
      <c r="AL294" s="26"/>
      <c r="AM294" s="26"/>
      <c r="AN294" s="7">
        <f t="shared" si="50"/>
        <v>0</v>
      </c>
      <c r="AO294" s="3">
        <f t="shared" ref="AO294:AO308" si="53">35*1</f>
        <v>35</v>
      </c>
      <c r="AP294" s="8">
        <f t="shared" si="44"/>
        <v>0</v>
      </c>
    </row>
    <row r="295" spans="1:42" ht="12.75" customHeight="1" x14ac:dyDescent="0.25">
      <c r="A295" s="183"/>
      <c r="B295" s="141"/>
      <c r="C295" s="95" t="s">
        <v>94</v>
      </c>
      <c r="D295" s="50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41"/>
      <c r="AL295" s="26"/>
      <c r="AM295" s="26"/>
      <c r="AN295" s="7">
        <f t="shared" si="50"/>
        <v>0</v>
      </c>
      <c r="AO295" s="3">
        <f t="shared" si="53"/>
        <v>35</v>
      </c>
      <c r="AP295" s="8">
        <f t="shared" ref="AP295:AP299" si="54">AN295/AO295</f>
        <v>0</v>
      </c>
    </row>
    <row r="296" spans="1:42" ht="12.75" customHeight="1" x14ac:dyDescent="0.25">
      <c r="A296" s="183"/>
      <c r="B296" s="141"/>
      <c r="C296" s="95" t="s">
        <v>131</v>
      </c>
      <c r="D296" s="50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41"/>
      <c r="AL296" s="26"/>
      <c r="AM296" s="26"/>
      <c r="AN296" s="7">
        <f t="shared" si="50"/>
        <v>0</v>
      </c>
      <c r="AO296" s="3">
        <f t="shared" si="53"/>
        <v>35</v>
      </c>
      <c r="AP296" s="8">
        <f t="shared" si="54"/>
        <v>0</v>
      </c>
    </row>
    <row r="297" spans="1:42" ht="12.75" customHeight="1" x14ac:dyDescent="0.25">
      <c r="A297" s="183"/>
      <c r="B297" s="141"/>
      <c r="C297" s="95" t="s">
        <v>132</v>
      </c>
      <c r="D297" s="50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41"/>
      <c r="AL297" s="26"/>
      <c r="AM297" s="26"/>
      <c r="AN297" s="7">
        <f t="shared" si="50"/>
        <v>0</v>
      </c>
      <c r="AO297" s="3">
        <f t="shared" si="53"/>
        <v>35</v>
      </c>
      <c r="AP297" s="8">
        <f t="shared" si="54"/>
        <v>0</v>
      </c>
    </row>
    <row r="298" spans="1:42" ht="12.75" customHeight="1" x14ac:dyDescent="0.25">
      <c r="A298" s="183"/>
      <c r="B298" s="141"/>
      <c r="C298" s="95" t="s">
        <v>133</v>
      </c>
      <c r="D298" s="50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41"/>
      <c r="AL298" s="26"/>
      <c r="AM298" s="26"/>
      <c r="AN298" s="7">
        <f t="shared" si="50"/>
        <v>0</v>
      </c>
      <c r="AO298" s="3">
        <f t="shared" si="53"/>
        <v>35</v>
      </c>
      <c r="AP298" s="8">
        <f t="shared" si="54"/>
        <v>0</v>
      </c>
    </row>
    <row r="299" spans="1:42" ht="12.75" customHeight="1" x14ac:dyDescent="0.25">
      <c r="A299" s="183"/>
      <c r="B299" s="141"/>
      <c r="C299" s="95" t="s">
        <v>134</v>
      </c>
      <c r="D299" s="50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41"/>
      <c r="AL299" s="26"/>
      <c r="AM299" s="26"/>
      <c r="AN299" s="7">
        <f t="shared" si="50"/>
        <v>0</v>
      </c>
      <c r="AO299" s="3">
        <f t="shared" si="53"/>
        <v>35</v>
      </c>
      <c r="AP299" s="8">
        <f t="shared" si="54"/>
        <v>0</v>
      </c>
    </row>
    <row r="300" spans="1:42" ht="12.75" customHeight="1" x14ac:dyDescent="0.25">
      <c r="A300" s="183"/>
      <c r="B300" s="142"/>
      <c r="C300" s="95" t="s">
        <v>135</v>
      </c>
      <c r="D300" s="50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7">
        <f t="shared" si="50"/>
        <v>0</v>
      </c>
      <c r="AO300" s="3">
        <f t="shared" si="53"/>
        <v>35</v>
      </c>
      <c r="AP300" s="8">
        <f t="shared" si="44"/>
        <v>0</v>
      </c>
    </row>
    <row r="301" spans="1:42" ht="12.75" customHeight="1" x14ac:dyDescent="0.25">
      <c r="A301" s="183"/>
      <c r="B301" s="140" t="s">
        <v>28</v>
      </c>
      <c r="C301" s="49" t="s">
        <v>92</v>
      </c>
      <c r="D301" s="50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7">
        <f t="shared" si="50"/>
        <v>0</v>
      </c>
      <c r="AO301" s="3">
        <f t="shared" si="53"/>
        <v>35</v>
      </c>
      <c r="AP301" s="8">
        <f t="shared" si="44"/>
        <v>0</v>
      </c>
    </row>
    <row r="302" spans="1:42" ht="12.75" customHeight="1" x14ac:dyDescent="0.25">
      <c r="A302" s="183"/>
      <c r="B302" s="141"/>
      <c r="C302" s="49" t="s">
        <v>93</v>
      </c>
      <c r="D302" s="50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41"/>
      <c r="AI302" s="41"/>
      <c r="AJ302" s="26"/>
      <c r="AK302" s="42"/>
      <c r="AL302" s="41"/>
      <c r="AM302" s="26"/>
      <c r="AN302" s="7">
        <f t="shared" si="50"/>
        <v>0</v>
      </c>
      <c r="AO302" s="3">
        <f t="shared" si="53"/>
        <v>35</v>
      </c>
      <c r="AP302" s="8">
        <f t="shared" si="44"/>
        <v>0</v>
      </c>
    </row>
    <row r="303" spans="1:42" ht="12.75" customHeight="1" x14ac:dyDescent="0.25">
      <c r="A303" s="183"/>
      <c r="B303" s="141"/>
      <c r="C303" s="95" t="s">
        <v>94</v>
      </c>
      <c r="D303" s="50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41"/>
      <c r="AI303" s="41"/>
      <c r="AJ303" s="26"/>
      <c r="AK303" s="42"/>
      <c r="AL303" s="41"/>
      <c r="AM303" s="26"/>
      <c r="AN303" s="7">
        <f t="shared" si="50"/>
        <v>0</v>
      </c>
      <c r="AO303" s="3">
        <f>35*1</f>
        <v>35</v>
      </c>
      <c r="AP303" s="8">
        <f t="shared" ref="AP303:AP307" si="55">AN303/AO303</f>
        <v>0</v>
      </c>
    </row>
    <row r="304" spans="1:42" ht="12.75" customHeight="1" x14ac:dyDescent="0.25">
      <c r="A304" s="183"/>
      <c r="B304" s="141"/>
      <c r="C304" s="95" t="s">
        <v>131</v>
      </c>
      <c r="D304" s="50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41"/>
      <c r="AI304" s="41"/>
      <c r="AJ304" s="26"/>
      <c r="AK304" s="42"/>
      <c r="AL304" s="41"/>
      <c r="AM304" s="26"/>
      <c r="AN304" s="7">
        <f t="shared" si="50"/>
        <v>0</v>
      </c>
      <c r="AO304" s="3">
        <f t="shared" si="53"/>
        <v>35</v>
      </c>
      <c r="AP304" s="8">
        <f t="shared" si="55"/>
        <v>0</v>
      </c>
    </row>
    <row r="305" spans="1:42" ht="12.75" customHeight="1" x14ac:dyDescent="0.25">
      <c r="A305" s="183"/>
      <c r="B305" s="141"/>
      <c r="C305" s="95" t="s">
        <v>132</v>
      </c>
      <c r="D305" s="50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41"/>
      <c r="AI305" s="41"/>
      <c r="AJ305" s="26"/>
      <c r="AK305" s="42"/>
      <c r="AL305" s="41"/>
      <c r="AM305" s="26"/>
      <c r="AN305" s="7">
        <f t="shared" si="50"/>
        <v>0</v>
      </c>
      <c r="AO305" s="3">
        <f t="shared" si="53"/>
        <v>35</v>
      </c>
      <c r="AP305" s="8">
        <f t="shared" si="55"/>
        <v>0</v>
      </c>
    </row>
    <row r="306" spans="1:42" ht="12.75" customHeight="1" x14ac:dyDescent="0.25">
      <c r="A306" s="183"/>
      <c r="B306" s="141"/>
      <c r="C306" s="95" t="s">
        <v>133</v>
      </c>
      <c r="D306" s="50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41"/>
      <c r="AI306" s="41"/>
      <c r="AJ306" s="26"/>
      <c r="AK306" s="42"/>
      <c r="AL306" s="41"/>
      <c r="AM306" s="26"/>
      <c r="AN306" s="7">
        <f t="shared" si="50"/>
        <v>0</v>
      </c>
      <c r="AO306" s="3">
        <f t="shared" si="53"/>
        <v>35</v>
      </c>
      <c r="AP306" s="8">
        <f t="shared" si="55"/>
        <v>0</v>
      </c>
    </row>
    <row r="307" spans="1:42" ht="12.75" customHeight="1" x14ac:dyDescent="0.25">
      <c r="A307" s="183"/>
      <c r="B307" s="141"/>
      <c r="C307" s="95" t="s">
        <v>134</v>
      </c>
      <c r="D307" s="50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41"/>
      <c r="AI307" s="41"/>
      <c r="AJ307" s="26"/>
      <c r="AK307" s="42"/>
      <c r="AL307" s="41"/>
      <c r="AM307" s="26"/>
      <c r="AN307" s="7">
        <f t="shared" si="50"/>
        <v>0</v>
      </c>
      <c r="AO307" s="3">
        <f t="shared" si="53"/>
        <v>35</v>
      </c>
      <c r="AP307" s="8">
        <f t="shared" si="55"/>
        <v>0</v>
      </c>
    </row>
    <row r="308" spans="1:42" ht="12.75" customHeight="1" x14ac:dyDescent="0.25">
      <c r="A308" s="183"/>
      <c r="B308" s="142"/>
      <c r="C308" s="95" t="s">
        <v>135</v>
      </c>
      <c r="D308" s="50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41"/>
      <c r="AK308" s="42"/>
      <c r="AL308" s="26"/>
      <c r="AM308" s="26"/>
      <c r="AN308" s="7">
        <f t="shared" si="50"/>
        <v>0</v>
      </c>
      <c r="AO308" s="3">
        <f t="shared" si="53"/>
        <v>35</v>
      </c>
      <c r="AP308" s="8">
        <f t="shared" si="44"/>
        <v>0</v>
      </c>
    </row>
    <row r="309" spans="1:42" ht="27" customHeight="1" x14ac:dyDescent="0.25">
      <c r="A309" s="65"/>
      <c r="B309" s="66"/>
      <c r="C309" s="66"/>
      <c r="D309" s="66"/>
      <c r="E309" s="64"/>
      <c r="F309" s="26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  <c r="AK309" s="64"/>
      <c r="AL309" s="64"/>
      <c r="AM309" s="64"/>
      <c r="AN309" s="65"/>
      <c r="AO309" s="65"/>
      <c r="AP309" s="65"/>
    </row>
    <row r="310" spans="1:42" s="2" customFormat="1" ht="81.75" customHeight="1" x14ac:dyDescent="0.25">
      <c r="A310" s="173" t="s">
        <v>32</v>
      </c>
      <c r="B310" s="173"/>
      <c r="C310" s="173"/>
      <c r="D310" s="173"/>
      <c r="E310" s="169" t="s">
        <v>137</v>
      </c>
      <c r="F310" s="170"/>
      <c r="G310" s="170"/>
      <c r="H310" s="170"/>
      <c r="I310" s="170"/>
      <c r="J310" s="170"/>
      <c r="K310" s="170"/>
      <c r="L310" s="170"/>
      <c r="M310" s="170"/>
      <c r="N310" s="170"/>
      <c r="O310" s="170"/>
      <c r="P310" s="170"/>
      <c r="Q310" s="170"/>
      <c r="R310" s="170"/>
      <c r="S310" s="170"/>
      <c r="T310" s="170"/>
      <c r="U310" s="170"/>
      <c r="V310" s="170"/>
      <c r="W310" s="170"/>
      <c r="X310" s="170"/>
      <c r="Y310" s="170"/>
      <c r="Z310" s="170"/>
      <c r="AA310" s="170"/>
      <c r="AB310" s="170"/>
      <c r="AC310" s="170"/>
      <c r="AD310" s="170"/>
      <c r="AE310" s="170"/>
      <c r="AF310" s="170"/>
      <c r="AG310" s="170"/>
      <c r="AH310" s="170"/>
      <c r="AI310" s="170"/>
      <c r="AJ310" s="170"/>
      <c r="AK310" s="170"/>
      <c r="AL310" s="170"/>
      <c r="AM310" s="170"/>
      <c r="AN310" s="161" t="s">
        <v>19</v>
      </c>
      <c r="AO310" s="171" t="s">
        <v>21</v>
      </c>
      <c r="AP310" s="172" t="s">
        <v>20</v>
      </c>
    </row>
    <row r="311" spans="1:42" s="2" customFormat="1" ht="21.75" customHeight="1" x14ac:dyDescent="0.25">
      <c r="A311" s="143" t="s">
        <v>0</v>
      </c>
      <c r="B311" s="143"/>
      <c r="C311" s="143"/>
      <c r="D311" s="22" t="s">
        <v>17</v>
      </c>
      <c r="E311" s="134" t="s">
        <v>1</v>
      </c>
      <c r="F311" s="135"/>
      <c r="G311" s="135"/>
      <c r="H311" s="136"/>
      <c r="I311" s="134" t="s">
        <v>2</v>
      </c>
      <c r="J311" s="135"/>
      <c r="K311" s="135"/>
      <c r="L311" s="136"/>
      <c r="M311" s="143" t="s">
        <v>3</v>
      </c>
      <c r="N311" s="143"/>
      <c r="O311" s="143"/>
      <c r="P311" s="143"/>
      <c r="Q311" s="143" t="s">
        <v>4</v>
      </c>
      <c r="R311" s="143"/>
      <c r="S311" s="143"/>
      <c r="T311" s="143"/>
      <c r="U311" s="143"/>
      <c r="V311" s="143" t="s">
        <v>5</v>
      </c>
      <c r="W311" s="143"/>
      <c r="X311" s="143"/>
      <c r="Y311" s="143" t="s">
        <v>6</v>
      </c>
      <c r="Z311" s="143"/>
      <c r="AA311" s="143"/>
      <c r="AB311" s="143"/>
      <c r="AC311" s="143" t="s">
        <v>7</v>
      </c>
      <c r="AD311" s="143"/>
      <c r="AE311" s="143"/>
      <c r="AF311" s="143"/>
      <c r="AG311" s="143" t="s">
        <v>8</v>
      </c>
      <c r="AH311" s="143"/>
      <c r="AI311" s="143"/>
      <c r="AJ311" s="143"/>
      <c r="AK311" s="143" t="s">
        <v>9</v>
      </c>
      <c r="AL311" s="143"/>
      <c r="AM311" s="143"/>
      <c r="AN311" s="161"/>
      <c r="AO311" s="171"/>
      <c r="AP311" s="172"/>
    </row>
    <row r="312" spans="1:42" s="6" customFormat="1" ht="11.25" customHeight="1" x14ac:dyDescent="0.2">
      <c r="A312" s="143"/>
      <c r="B312" s="143"/>
      <c r="C312" s="143"/>
      <c r="D312" s="22" t="s">
        <v>18</v>
      </c>
      <c r="E312" s="5">
        <v>1</v>
      </c>
      <c r="F312" s="5">
        <v>2</v>
      </c>
      <c r="G312" s="5">
        <v>3</v>
      </c>
      <c r="H312" s="5">
        <v>4</v>
      </c>
      <c r="I312" s="5">
        <v>5</v>
      </c>
      <c r="J312" s="5">
        <v>6</v>
      </c>
      <c r="K312" s="5">
        <v>7</v>
      </c>
      <c r="L312" s="5">
        <v>8</v>
      </c>
      <c r="M312" s="5">
        <v>10</v>
      </c>
      <c r="N312" s="5">
        <v>11</v>
      </c>
      <c r="O312" s="5">
        <v>12</v>
      </c>
      <c r="P312" s="5">
        <v>12</v>
      </c>
      <c r="Q312" s="5">
        <v>14</v>
      </c>
      <c r="R312" s="5">
        <v>15</v>
      </c>
      <c r="S312" s="5">
        <v>16</v>
      </c>
      <c r="T312" s="5">
        <v>17</v>
      </c>
      <c r="U312" s="5">
        <v>18</v>
      </c>
      <c r="V312" s="5">
        <v>20</v>
      </c>
      <c r="W312" s="5">
        <v>21</v>
      </c>
      <c r="X312" s="5">
        <v>22</v>
      </c>
      <c r="Y312" s="5">
        <v>23</v>
      </c>
      <c r="Z312" s="5">
        <v>24</v>
      </c>
      <c r="AA312" s="5">
        <v>25</v>
      </c>
      <c r="AB312" s="5">
        <v>26</v>
      </c>
      <c r="AC312" s="5">
        <v>27</v>
      </c>
      <c r="AD312" s="5">
        <v>28</v>
      </c>
      <c r="AE312" s="5">
        <v>29</v>
      </c>
      <c r="AF312" s="5">
        <v>30</v>
      </c>
      <c r="AG312" s="5">
        <v>32</v>
      </c>
      <c r="AH312" s="5">
        <v>33</v>
      </c>
      <c r="AI312" s="5">
        <v>34</v>
      </c>
      <c r="AJ312" s="5">
        <v>35</v>
      </c>
      <c r="AK312" s="5">
        <v>36</v>
      </c>
      <c r="AL312" s="5">
        <v>37</v>
      </c>
      <c r="AM312" s="5">
        <v>38</v>
      </c>
      <c r="AN312" s="161"/>
      <c r="AO312" s="171"/>
      <c r="AP312" s="172"/>
    </row>
    <row r="313" spans="1:42" ht="12.75" customHeight="1" x14ac:dyDescent="0.25">
      <c r="A313" s="147" t="s">
        <v>24</v>
      </c>
      <c r="B313" s="140" t="s">
        <v>12</v>
      </c>
      <c r="C313" s="49" t="s">
        <v>95</v>
      </c>
      <c r="D313" s="50"/>
      <c r="E313" s="26"/>
      <c r="F313" s="5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7">
        <f t="shared" ref="AN313:AN344" si="56">SUM(E313:AM313)</f>
        <v>0</v>
      </c>
      <c r="AO313" s="3">
        <f>35*4</f>
        <v>140</v>
      </c>
      <c r="AP313" s="8">
        <f t="shared" ref="AP313:AP377" si="57">AN313/AO313</f>
        <v>0</v>
      </c>
    </row>
    <row r="314" spans="1:42" x14ac:dyDescent="0.25">
      <c r="A314" s="147"/>
      <c r="B314" s="141"/>
      <c r="C314" s="49" t="s">
        <v>96</v>
      </c>
      <c r="D314" s="50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7">
        <f t="shared" si="56"/>
        <v>0</v>
      </c>
      <c r="AO314" s="3">
        <f t="shared" ref="AO314:AO320" si="58">35*4</f>
        <v>140</v>
      </c>
      <c r="AP314" s="8">
        <f t="shared" si="57"/>
        <v>0</v>
      </c>
    </row>
    <row r="315" spans="1:42" x14ac:dyDescent="0.25">
      <c r="A315" s="147"/>
      <c r="B315" s="141"/>
      <c r="C315" s="96" t="s">
        <v>97</v>
      </c>
      <c r="D315" s="50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7">
        <f t="shared" si="56"/>
        <v>0</v>
      </c>
      <c r="AO315" s="3">
        <f t="shared" si="58"/>
        <v>140</v>
      </c>
      <c r="AP315" s="8">
        <f t="shared" ref="AP315:AP319" si="59">AN315/AO315</f>
        <v>0</v>
      </c>
    </row>
    <row r="316" spans="1:42" x14ac:dyDescent="0.25">
      <c r="A316" s="147"/>
      <c r="B316" s="141"/>
      <c r="C316" s="96" t="s">
        <v>139</v>
      </c>
      <c r="D316" s="50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7">
        <f t="shared" si="56"/>
        <v>0</v>
      </c>
      <c r="AO316" s="3">
        <f t="shared" si="58"/>
        <v>140</v>
      </c>
      <c r="AP316" s="8">
        <f t="shared" si="59"/>
        <v>0</v>
      </c>
    </row>
    <row r="317" spans="1:42" x14ac:dyDescent="0.25">
      <c r="A317" s="147"/>
      <c r="B317" s="141"/>
      <c r="C317" s="96" t="s">
        <v>140</v>
      </c>
      <c r="D317" s="50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7">
        <f t="shared" si="56"/>
        <v>0</v>
      </c>
      <c r="AO317" s="3">
        <f t="shared" si="58"/>
        <v>140</v>
      </c>
      <c r="AP317" s="8">
        <f t="shared" si="59"/>
        <v>0</v>
      </c>
    </row>
    <row r="318" spans="1:42" x14ac:dyDescent="0.25">
      <c r="A318" s="147"/>
      <c r="B318" s="141"/>
      <c r="C318" s="96" t="s">
        <v>141</v>
      </c>
      <c r="D318" s="50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7">
        <f t="shared" si="56"/>
        <v>0</v>
      </c>
      <c r="AO318" s="3">
        <f t="shared" si="58"/>
        <v>140</v>
      </c>
      <c r="AP318" s="8">
        <f t="shared" si="59"/>
        <v>0</v>
      </c>
    </row>
    <row r="319" spans="1:42" x14ac:dyDescent="0.25">
      <c r="A319" s="147"/>
      <c r="B319" s="141"/>
      <c r="C319" s="96" t="s">
        <v>142</v>
      </c>
      <c r="D319" s="50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7">
        <f t="shared" si="56"/>
        <v>0</v>
      </c>
      <c r="AO319" s="3">
        <f t="shared" si="58"/>
        <v>140</v>
      </c>
      <c r="AP319" s="8">
        <f t="shared" si="59"/>
        <v>0</v>
      </c>
    </row>
    <row r="320" spans="1:42" ht="12.75" customHeight="1" x14ac:dyDescent="0.25">
      <c r="A320" s="147"/>
      <c r="B320" s="142"/>
      <c r="C320" s="49" t="s">
        <v>143</v>
      </c>
      <c r="D320" s="50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7">
        <f t="shared" si="56"/>
        <v>0</v>
      </c>
      <c r="AO320" s="3">
        <f t="shared" si="58"/>
        <v>140</v>
      </c>
      <c r="AP320" s="8">
        <f t="shared" si="57"/>
        <v>0</v>
      </c>
    </row>
    <row r="321" spans="1:42" ht="12.75" customHeight="1" x14ac:dyDescent="0.25">
      <c r="A321" s="147"/>
      <c r="B321" s="140" t="s">
        <v>26</v>
      </c>
      <c r="C321" s="96" t="s">
        <v>95</v>
      </c>
      <c r="D321" s="50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7">
        <f t="shared" si="56"/>
        <v>0</v>
      </c>
      <c r="AO321" s="3">
        <f>35*2</f>
        <v>70</v>
      </c>
      <c r="AP321" s="8">
        <f t="shared" si="57"/>
        <v>0</v>
      </c>
    </row>
    <row r="322" spans="1:42" ht="12.75" customHeight="1" x14ac:dyDescent="0.25">
      <c r="A322" s="147"/>
      <c r="B322" s="141"/>
      <c r="C322" s="96" t="s">
        <v>96</v>
      </c>
      <c r="D322" s="48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7">
        <f t="shared" si="56"/>
        <v>0</v>
      </c>
      <c r="AO322" s="3">
        <f t="shared" ref="AO322:AO328" si="60">35*2</f>
        <v>70</v>
      </c>
      <c r="AP322" s="8">
        <f t="shared" si="57"/>
        <v>0</v>
      </c>
    </row>
    <row r="323" spans="1:42" ht="12.75" customHeight="1" x14ac:dyDescent="0.25">
      <c r="A323" s="147"/>
      <c r="B323" s="141"/>
      <c r="C323" s="96" t="s">
        <v>97</v>
      </c>
      <c r="D323" s="55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7">
        <f t="shared" si="56"/>
        <v>0</v>
      </c>
      <c r="AO323" s="3">
        <f t="shared" si="60"/>
        <v>70</v>
      </c>
      <c r="AP323" s="8">
        <f t="shared" ref="AP323:AP327" si="61">AN323/AO323</f>
        <v>0</v>
      </c>
    </row>
    <row r="324" spans="1:42" ht="12.75" customHeight="1" x14ac:dyDescent="0.25">
      <c r="A324" s="147"/>
      <c r="B324" s="141"/>
      <c r="C324" s="96" t="s">
        <v>139</v>
      </c>
      <c r="D324" s="55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7">
        <f t="shared" si="56"/>
        <v>0</v>
      </c>
      <c r="AO324" s="3">
        <f t="shared" si="60"/>
        <v>70</v>
      </c>
      <c r="AP324" s="8">
        <f t="shared" si="61"/>
        <v>0</v>
      </c>
    </row>
    <row r="325" spans="1:42" ht="12.75" customHeight="1" x14ac:dyDescent="0.25">
      <c r="A325" s="147"/>
      <c r="B325" s="141"/>
      <c r="C325" s="96" t="s">
        <v>140</v>
      </c>
      <c r="D325" s="55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7">
        <f t="shared" si="56"/>
        <v>0</v>
      </c>
      <c r="AO325" s="3">
        <f t="shared" si="60"/>
        <v>70</v>
      </c>
      <c r="AP325" s="8">
        <f t="shared" si="61"/>
        <v>0</v>
      </c>
    </row>
    <row r="326" spans="1:42" ht="12.75" customHeight="1" x14ac:dyDescent="0.25">
      <c r="A326" s="147"/>
      <c r="B326" s="141"/>
      <c r="C326" s="96" t="s">
        <v>141</v>
      </c>
      <c r="D326" s="55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7">
        <f t="shared" si="56"/>
        <v>0</v>
      </c>
      <c r="AO326" s="3">
        <f t="shared" si="60"/>
        <v>70</v>
      </c>
      <c r="AP326" s="8">
        <f t="shared" si="61"/>
        <v>0</v>
      </c>
    </row>
    <row r="327" spans="1:42" ht="12.75" customHeight="1" x14ac:dyDescent="0.25">
      <c r="A327" s="147"/>
      <c r="B327" s="141"/>
      <c r="C327" s="96" t="s">
        <v>142</v>
      </c>
      <c r="D327" s="55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7">
        <f t="shared" si="56"/>
        <v>0</v>
      </c>
      <c r="AO327" s="3">
        <f t="shared" si="60"/>
        <v>70</v>
      </c>
      <c r="AP327" s="8">
        <f t="shared" si="61"/>
        <v>0</v>
      </c>
    </row>
    <row r="328" spans="1:42" x14ac:dyDescent="0.25">
      <c r="A328" s="147"/>
      <c r="B328" s="142"/>
      <c r="C328" s="96" t="s">
        <v>143</v>
      </c>
      <c r="D328" s="50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7">
        <f t="shared" si="56"/>
        <v>0</v>
      </c>
      <c r="AO328" s="3">
        <f t="shared" si="60"/>
        <v>70</v>
      </c>
      <c r="AP328" s="8">
        <f t="shared" si="57"/>
        <v>0</v>
      </c>
    </row>
    <row r="329" spans="1:42" x14ac:dyDescent="0.25">
      <c r="A329" s="147"/>
      <c r="B329" s="140" t="s">
        <v>11</v>
      </c>
      <c r="C329" s="96" t="s">
        <v>95</v>
      </c>
      <c r="D329" s="48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7">
        <f t="shared" si="56"/>
        <v>0</v>
      </c>
      <c r="AO329" s="3">
        <f>35*3</f>
        <v>105</v>
      </c>
      <c r="AP329" s="8">
        <f t="shared" si="57"/>
        <v>0</v>
      </c>
    </row>
    <row r="330" spans="1:42" ht="12.75" customHeight="1" x14ac:dyDescent="0.25">
      <c r="A330" s="147"/>
      <c r="B330" s="141"/>
      <c r="C330" s="96" t="s">
        <v>96</v>
      </c>
      <c r="D330" s="50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7">
        <f t="shared" si="56"/>
        <v>0</v>
      </c>
      <c r="AO330" s="3">
        <f t="shared" ref="AO330:AO343" si="62">35*3</f>
        <v>105</v>
      </c>
      <c r="AP330" s="8">
        <f t="shared" si="57"/>
        <v>0</v>
      </c>
    </row>
    <row r="331" spans="1:42" ht="12.75" customHeight="1" x14ac:dyDescent="0.25">
      <c r="A331" s="147"/>
      <c r="B331" s="141"/>
      <c r="C331" s="96" t="s">
        <v>97</v>
      </c>
      <c r="D331" s="50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7">
        <f t="shared" si="56"/>
        <v>0</v>
      </c>
      <c r="AO331" s="3">
        <f t="shared" si="62"/>
        <v>105</v>
      </c>
      <c r="AP331" s="8">
        <f t="shared" ref="AP331:AP343" si="63">AN331/AO331</f>
        <v>0</v>
      </c>
    </row>
    <row r="332" spans="1:42" ht="12.75" customHeight="1" x14ac:dyDescent="0.25">
      <c r="A332" s="147"/>
      <c r="B332" s="141"/>
      <c r="C332" s="96" t="s">
        <v>139</v>
      </c>
      <c r="D332" s="50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7">
        <f t="shared" si="56"/>
        <v>0</v>
      </c>
      <c r="AO332" s="3">
        <f t="shared" si="62"/>
        <v>105</v>
      </c>
      <c r="AP332" s="8">
        <f t="shared" si="63"/>
        <v>0</v>
      </c>
    </row>
    <row r="333" spans="1:42" ht="12.75" customHeight="1" x14ac:dyDescent="0.25">
      <c r="A333" s="147"/>
      <c r="B333" s="141"/>
      <c r="C333" s="96" t="s">
        <v>140</v>
      </c>
      <c r="D333" s="50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7">
        <f t="shared" si="56"/>
        <v>0</v>
      </c>
      <c r="AO333" s="3">
        <f t="shared" si="62"/>
        <v>105</v>
      </c>
      <c r="AP333" s="8">
        <f t="shared" si="63"/>
        <v>0</v>
      </c>
    </row>
    <row r="334" spans="1:42" ht="12.75" customHeight="1" x14ac:dyDescent="0.25">
      <c r="A334" s="147"/>
      <c r="B334" s="141"/>
      <c r="C334" s="96" t="s">
        <v>141</v>
      </c>
      <c r="D334" s="50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7">
        <f t="shared" si="56"/>
        <v>0</v>
      </c>
      <c r="AO334" s="3">
        <f t="shared" si="62"/>
        <v>105</v>
      </c>
      <c r="AP334" s="8">
        <f t="shared" si="63"/>
        <v>0</v>
      </c>
    </row>
    <row r="335" spans="1:42" ht="12.75" customHeight="1" x14ac:dyDescent="0.25">
      <c r="A335" s="147"/>
      <c r="B335" s="141"/>
      <c r="C335" s="96" t="s">
        <v>142</v>
      </c>
      <c r="D335" s="50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7">
        <f t="shared" si="56"/>
        <v>0</v>
      </c>
      <c r="AO335" s="3">
        <f t="shared" si="62"/>
        <v>105</v>
      </c>
      <c r="AP335" s="8">
        <f t="shared" si="63"/>
        <v>0</v>
      </c>
    </row>
    <row r="336" spans="1:42" ht="12.75" customHeight="1" x14ac:dyDescent="0.25">
      <c r="A336" s="147"/>
      <c r="B336" s="142"/>
      <c r="C336" s="96" t="s">
        <v>143</v>
      </c>
      <c r="D336" s="50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42"/>
      <c r="AL336" s="26"/>
      <c r="AM336" s="26"/>
      <c r="AN336" s="7">
        <f t="shared" si="56"/>
        <v>0</v>
      </c>
      <c r="AO336" s="3">
        <f t="shared" si="62"/>
        <v>105</v>
      </c>
      <c r="AP336" s="8">
        <f t="shared" si="63"/>
        <v>0</v>
      </c>
    </row>
    <row r="337" spans="1:42" x14ac:dyDescent="0.25">
      <c r="A337" s="147"/>
      <c r="B337" s="140" t="s">
        <v>89</v>
      </c>
      <c r="C337" s="96" t="s">
        <v>95</v>
      </c>
      <c r="D337" s="50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42"/>
      <c r="AL337" s="26"/>
      <c r="AM337" s="26"/>
      <c r="AN337" s="7">
        <f t="shared" si="56"/>
        <v>0</v>
      </c>
      <c r="AO337" s="3">
        <f t="shared" si="62"/>
        <v>105</v>
      </c>
      <c r="AP337" s="8">
        <f t="shared" si="63"/>
        <v>0</v>
      </c>
    </row>
    <row r="338" spans="1:42" ht="12.75" customHeight="1" x14ac:dyDescent="0.25">
      <c r="A338" s="147"/>
      <c r="B338" s="141"/>
      <c r="C338" s="96" t="s">
        <v>96</v>
      </c>
      <c r="D338" s="50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42"/>
      <c r="AL338" s="26"/>
      <c r="AM338" s="26"/>
      <c r="AN338" s="7">
        <f t="shared" si="56"/>
        <v>0</v>
      </c>
      <c r="AO338" s="3">
        <f t="shared" si="62"/>
        <v>105</v>
      </c>
      <c r="AP338" s="8">
        <f t="shared" si="63"/>
        <v>0</v>
      </c>
    </row>
    <row r="339" spans="1:42" ht="12.75" customHeight="1" x14ac:dyDescent="0.25">
      <c r="A339" s="147"/>
      <c r="B339" s="141"/>
      <c r="C339" s="96" t="s">
        <v>97</v>
      </c>
      <c r="D339" s="50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42"/>
      <c r="AL339" s="26"/>
      <c r="AM339" s="26"/>
      <c r="AN339" s="7">
        <f t="shared" si="56"/>
        <v>0</v>
      </c>
      <c r="AO339" s="3">
        <f t="shared" si="62"/>
        <v>105</v>
      </c>
      <c r="AP339" s="8">
        <f t="shared" si="63"/>
        <v>0</v>
      </c>
    </row>
    <row r="340" spans="1:42" ht="12.75" customHeight="1" x14ac:dyDescent="0.25">
      <c r="A340" s="147"/>
      <c r="B340" s="141"/>
      <c r="C340" s="96" t="s">
        <v>139</v>
      </c>
      <c r="D340" s="50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42"/>
      <c r="AL340" s="26"/>
      <c r="AM340" s="26"/>
      <c r="AN340" s="7">
        <f t="shared" si="56"/>
        <v>0</v>
      </c>
      <c r="AO340" s="3">
        <f t="shared" si="62"/>
        <v>105</v>
      </c>
      <c r="AP340" s="8">
        <f t="shared" si="63"/>
        <v>0</v>
      </c>
    </row>
    <row r="341" spans="1:42" ht="12.75" customHeight="1" x14ac:dyDescent="0.25">
      <c r="A341" s="147"/>
      <c r="B341" s="141"/>
      <c r="C341" s="96" t="s">
        <v>140</v>
      </c>
      <c r="D341" s="50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42"/>
      <c r="AL341" s="26"/>
      <c r="AM341" s="26"/>
      <c r="AN341" s="7">
        <f t="shared" si="56"/>
        <v>0</v>
      </c>
      <c r="AO341" s="3">
        <f t="shared" si="62"/>
        <v>105</v>
      </c>
      <c r="AP341" s="8">
        <f t="shared" si="63"/>
        <v>0</v>
      </c>
    </row>
    <row r="342" spans="1:42" ht="12.75" customHeight="1" x14ac:dyDescent="0.25">
      <c r="A342" s="147"/>
      <c r="B342" s="141"/>
      <c r="C342" s="96" t="s">
        <v>141</v>
      </c>
      <c r="D342" s="50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42"/>
      <c r="AL342" s="26"/>
      <c r="AM342" s="26"/>
      <c r="AN342" s="7">
        <f t="shared" si="56"/>
        <v>0</v>
      </c>
      <c r="AO342" s="3">
        <f t="shared" si="62"/>
        <v>105</v>
      </c>
      <c r="AP342" s="8">
        <f t="shared" si="63"/>
        <v>0</v>
      </c>
    </row>
    <row r="343" spans="1:42" ht="12.75" customHeight="1" x14ac:dyDescent="0.25">
      <c r="A343" s="147"/>
      <c r="B343" s="141"/>
      <c r="C343" s="96" t="s">
        <v>142</v>
      </c>
      <c r="D343" s="50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42"/>
      <c r="AL343" s="26"/>
      <c r="AM343" s="26"/>
      <c r="AN343" s="7">
        <f t="shared" si="56"/>
        <v>0</v>
      </c>
      <c r="AO343" s="3">
        <f t="shared" si="62"/>
        <v>105</v>
      </c>
      <c r="AP343" s="8">
        <f t="shared" si="63"/>
        <v>0</v>
      </c>
    </row>
    <row r="344" spans="1:42" ht="12.75" customHeight="1" x14ac:dyDescent="0.25">
      <c r="A344" s="147"/>
      <c r="B344" s="142"/>
      <c r="C344" s="96" t="s">
        <v>143</v>
      </c>
      <c r="D344" s="50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42"/>
      <c r="AL344" s="26"/>
      <c r="AM344" s="26"/>
      <c r="AN344" s="7">
        <f t="shared" si="56"/>
        <v>0</v>
      </c>
      <c r="AO344" s="3">
        <f>35*4</f>
        <v>140</v>
      </c>
      <c r="AP344" s="8">
        <f t="shared" si="57"/>
        <v>0</v>
      </c>
    </row>
    <row r="345" spans="1:42" ht="12.75" customHeight="1" x14ac:dyDescent="0.25">
      <c r="A345" s="147"/>
      <c r="B345" s="140" t="s">
        <v>90</v>
      </c>
      <c r="C345" s="96" t="s">
        <v>95</v>
      </c>
      <c r="D345" s="48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42"/>
      <c r="AL345" s="26"/>
      <c r="AM345" s="26"/>
      <c r="AN345" s="7">
        <f t="shared" ref="AN345:AN376" si="64">SUM(E345:AM345)</f>
        <v>0</v>
      </c>
      <c r="AO345" s="3">
        <f>35*2</f>
        <v>70</v>
      </c>
      <c r="AP345" s="8">
        <f t="shared" si="57"/>
        <v>0</v>
      </c>
    </row>
    <row r="346" spans="1:42" x14ac:dyDescent="0.25">
      <c r="A346" s="147"/>
      <c r="B346" s="141"/>
      <c r="C346" s="96" t="s">
        <v>96</v>
      </c>
      <c r="D346" s="50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42"/>
      <c r="AL346" s="26"/>
      <c r="AM346" s="26"/>
      <c r="AN346" s="7">
        <f t="shared" si="64"/>
        <v>0</v>
      </c>
      <c r="AO346" s="3">
        <f t="shared" ref="AO346:AO351" si="65">35*2</f>
        <v>70</v>
      </c>
      <c r="AP346" s="8">
        <f t="shared" ref="AP346:AP351" si="66">AN346/AO346</f>
        <v>0</v>
      </c>
    </row>
    <row r="347" spans="1:42" x14ac:dyDescent="0.25">
      <c r="A347" s="147"/>
      <c r="B347" s="141"/>
      <c r="C347" s="96" t="s">
        <v>97</v>
      </c>
      <c r="D347" s="50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42"/>
      <c r="AL347" s="26"/>
      <c r="AM347" s="26"/>
      <c r="AN347" s="7">
        <f t="shared" si="64"/>
        <v>0</v>
      </c>
      <c r="AO347" s="3">
        <f t="shared" si="65"/>
        <v>70</v>
      </c>
      <c r="AP347" s="8">
        <f t="shared" si="66"/>
        <v>0</v>
      </c>
    </row>
    <row r="348" spans="1:42" x14ac:dyDescent="0.25">
      <c r="A348" s="147"/>
      <c r="B348" s="141"/>
      <c r="C348" s="96" t="s">
        <v>139</v>
      </c>
      <c r="D348" s="50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42"/>
      <c r="AL348" s="26"/>
      <c r="AM348" s="26"/>
      <c r="AN348" s="7">
        <f t="shared" si="64"/>
        <v>0</v>
      </c>
      <c r="AO348" s="3">
        <f t="shared" si="65"/>
        <v>70</v>
      </c>
      <c r="AP348" s="8">
        <f t="shared" si="66"/>
        <v>0</v>
      </c>
    </row>
    <row r="349" spans="1:42" x14ac:dyDescent="0.25">
      <c r="A349" s="147"/>
      <c r="B349" s="141"/>
      <c r="C349" s="96" t="s">
        <v>140</v>
      </c>
      <c r="D349" s="50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42"/>
      <c r="AL349" s="26"/>
      <c r="AM349" s="26"/>
      <c r="AN349" s="7">
        <f t="shared" si="64"/>
        <v>0</v>
      </c>
      <c r="AO349" s="3">
        <f t="shared" si="65"/>
        <v>70</v>
      </c>
      <c r="AP349" s="8">
        <f t="shared" si="66"/>
        <v>0</v>
      </c>
    </row>
    <row r="350" spans="1:42" x14ac:dyDescent="0.25">
      <c r="A350" s="147"/>
      <c r="B350" s="141"/>
      <c r="C350" s="96" t="s">
        <v>141</v>
      </c>
      <c r="D350" s="50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42"/>
      <c r="AL350" s="26"/>
      <c r="AM350" s="26"/>
      <c r="AN350" s="7">
        <f t="shared" si="64"/>
        <v>0</v>
      </c>
      <c r="AO350" s="3">
        <f t="shared" si="65"/>
        <v>70</v>
      </c>
      <c r="AP350" s="8">
        <f t="shared" si="66"/>
        <v>0</v>
      </c>
    </row>
    <row r="351" spans="1:42" x14ac:dyDescent="0.25">
      <c r="A351" s="147"/>
      <c r="B351" s="141"/>
      <c r="C351" s="96" t="s">
        <v>142</v>
      </c>
      <c r="D351" s="50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42"/>
      <c r="AL351" s="26"/>
      <c r="AM351" s="26"/>
      <c r="AN351" s="7">
        <f t="shared" si="64"/>
        <v>0</v>
      </c>
      <c r="AO351" s="3">
        <f t="shared" si="65"/>
        <v>70</v>
      </c>
      <c r="AP351" s="8">
        <f t="shared" si="66"/>
        <v>0</v>
      </c>
    </row>
    <row r="352" spans="1:42" x14ac:dyDescent="0.25">
      <c r="A352" s="147"/>
      <c r="B352" s="142"/>
      <c r="C352" s="96" t="s">
        <v>143</v>
      </c>
      <c r="D352" s="48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42"/>
      <c r="AL352" s="26"/>
      <c r="AM352" s="26"/>
      <c r="AN352" s="7">
        <f t="shared" si="64"/>
        <v>0</v>
      </c>
      <c r="AO352" s="3">
        <f>35*3</f>
        <v>105</v>
      </c>
      <c r="AP352" s="8">
        <f t="shared" si="57"/>
        <v>0</v>
      </c>
    </row>
    <row r="353" spans="1:42" ht="13.5" customHeight="1" x14ac:dyDescent="0.25">
      <c r="A353" s="147"/>
      <c r="B353" s="140" t="s">
        <v>91</v>
      </c>
      <c r="C353" s="96" t="s">
        <v>95</v>
      </c>
      <c r="D353" s="48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42"/>
      <c r="AL353" s="26"/>
      <c r="AM353" s="26"/>
      <c r="AN353" s="7">
        <f t="shared" si="64"/>
        <v>0</v>
      </c>
      <c r="AO353" s="3">
        <f>35*1</f>
        <v>35</v>
      </c>
      <c r="AP353" s="8">
        <f t="shared" si="57"/>
        <v>0</v>
      </c>
    </row>
    <row r="354" spans="1:42" ht="12.75" customHeight="1" x14ac:dyDescent="0.25">
      <c r="A354" s="147"/>
      <c r="B354" s="141"/>
      <c r="C354" s="96" t="s">
        <v>96</v>
      </c>
      <c r="D354" s="50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41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42"/>
      <c r="AL354" s="26"/>
      <c r="AM354" s="26"/>
      <c r="AN354" s="7">
        <f t="shared" si="64"/>
        <v>0</v>
      </c>
      <c r="AO354" s="3">
        <f t="shared" ref="AO354:AO367" si="67">35*1</f>
        <v>35</v>
      </c>
      <c r="AP354" s="8">
        <f t="shared" ref="AP354:AP368" si="68">AN354/AO354</f>
        <v>0</v>
      </c>
    </row>
    <row r="355" spans="1:42" ht="12.75" customHeight="1" x14ac:dyDescent="0.25">
      <c r="A355" s="147"/>
      <c r="B355" s="141"/>
      <c r="C355" s="96" t="s">
        <v>97</v>
      </c>
      <c r="D355" s="50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41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42"/>
      <c r="AL355" s="26"/>
      <c r="AM355" s="26"/>
      <c r="AN355" s="7">
        <f t="shared" si="64"/>
        <v>0</v>
      </c>
      <c r="AO355" s="3">
        <f t="shared" si="67"/>
        <v>35</v>
      </c>
      <c r="AP355" s="8">
        <f t="shared" si="68"/>
        <v>0</v>
      </c>
    </row>
    <row r="356" spans="1:42" ht="12.75" customHeight="1" x14ac:dyDescent="0.25">
      <c r="A356" s="147"/>
      <c r="B356" s="141"/>
      <c r="C356" s="96" t="s">
        <v>139</v>
      </c>
      <c r="D356" s="50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41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42"/>
      <c r="AL356" s="26"/>
      <c r="AM356" s="26"/>
      <c r="AN356" s="7">
        <f t="shared" si="64"/>
        <v>0</v>
      </c>
      <c r="AO356" s="3">
        <f t="shared" si="67"/>
        <v>35</v>
      </c>
      <c r="AP356" s="8">
        <f t="shared" si="68"/>
        <v>0</v>
      </c>
    </row>
    <row r="357" spans="1:42" ht="12.75" customHeight="1" x14ac:dyDescent="0.25">
      <c r="A357" s="147"/>
      <c r="B357" s="141"/>
      <c r="C357" s="96" t="s">
        <v>140</v>
      </c>
      <c r="D357" s="50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41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42"/>
      <c r="AL357" s="26"/>
      <c r="AM357" s="26"/>
      <c r="AN357" s="7">
        <f t="shared" si="64"/>
        <v>0</v>
      </c>
      <c r="AO357" s="3">
        <f t="shared" si="67"/>
        <v>35</v>
      </c>
      <c r="AP357" s="8">
        <f t="shared" si="68"/>
        <v>0</v>
      </c>
    </row>
    <row r="358" spans="1:42" ht="12.75" customHeight="1" x14ac:dyDescent="0.25">
      <c r="A358" s="147"/>
      <c r="B358" s="141"/>
      <c r="C358" s="96" t="s">
        <v>141</v>
      </c>
      <c r="D358" s="50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41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42"/>
      <c r="AL358" s="26"/>
      <c r="AM358" s="26"/>
      <c r="AN358" s="7">
        <f t="shared" si="64"/>
        <v>0</v>
      </c>
      <c r="AO358" s="3">
        <f t="shared" si="67"/>
        <v>35</v>
      </c>
      <c r="AP358" s="8">
        <f t="shared" si="68"/>
        <v>0</v>
      </c>
    </row>
    <row r="359" spans="1:42" ht="12.75" customHeight="1" x14ac:dyDescent="0.25">
      <c r="A359" s="147"/>
      <c r="B359" s="141"/>
      <c r="C359" s="96" t="s">
        <v>142</v>
      </c>
      <c r="D359" s="50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41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42"/>
      <c r="AL359" s="26"/>
      <c r="AM359" s="26"/>
      <c r="AN359" s="7">
        <f t="shared" si="64"/>
        <v>0</v>
      </c>
      <c r="AO359" s="3">
        <f t="shared" si="67"/>
        <v>35</v>
      </c>
      <c r="AP359" s="8">
        <f t="shared" si="68"/>
        <v>0</v>
      </c>
    </row>
    <row r="360" spans="1:42" ht="12.75" customHeight="1" x14ac:dyDescent="0.25">
      <c r="A360" s="147"/>
      <c r="B360" s="142"/>
      <c r="C360" s="96" t="s">
        <v>143</v>
      </c>
      <c r="D360" s="48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41"/>
      <c r="T360" s="41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42"/>
      <c r="AL360" s="26"/>
      <c r="AM360" s="26"/>
      <c r="AN360" s="7">
        <f t="shared" si="64"/>
        <v>0</v>
      </c>
      <c r="AO360" s="3">
        <f t="shared" si="67"/>
        <v>35</v>
      </c>
      <c r="AP360" s="8">
        <f t="shared" si="68"/>
        <v>0</v>
      </c>
    </row>
    <row r="361" spans="1:42" ht="12.75" customHeight="1" x14ac:dyDescent="0.25">
      <c r="A361" s="147"/>
      <c r="B361" s="140" t="s">
        <v>34</v>
      </c>
      <c r="C361" s="96" t="s">
        <v>95</v>
      </c>
      <c r="D361" s="50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41"/>
      <c r="AJ361" s="26"/>
      <c r="AK361" s="42"/>
      <c r="AL361" s="26"/>
      <c r="AM361" s="26"/>
      <c r="AN361" s="7">
        <f t="shared" si="64"/>
        <v>0</v>
      </c>
      <c r="AO361" s="3">
        <f t="shared" si="67"/>
        <v>35</v>
      </c>
      <c r="AP361" s="8">
        <f t="shared" si="68"/>
        <v>0</v>
      </c>
    </row>
    <row r="362" spans="1:42" ht="12.75" customHeight="1" x14ac:dyDescent="0.25">
      <c r="A362" s="147"/>
      <c r="B362" s="141"/>
      <c r="C362" s="96" t="s">
        <v>96</v>
      </c>
      <c r="D362" s="50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41"/>
      <c r="AL362" s="26"/>
      <c r="AM362" s="26"/>
      <c r="AN362" s="7">
        <f t="shared" si="64"/>
        <v>0</v>
      </c>
      <c r="AO362" s="3">
        <f t="shared" si="67"/>
        <v>35</v>
      </c>
      <c r="AP362" s="8">
        <f t="shared" si="68"/>
        <v>0</v>
      </c>
    </row>
    <row r="363" spans="1:42" ht="12.75" customHeight="1" x14ac:dyDescent="0.25">
      <c r="A363" s="147"/>
      <c r="B363" s="141"/>
      <c r="C363" s="96" t="s">
        <v>97</v>
      </c>
      <c r="D363" s="50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41"/>
      <c r="AL363" s="26"/>
      <c r="AM363" s="26"/>
      <c r="AN363" s="7">
        <f t="shared" si="64"/>
        <v>0</v>
      </c>
      <c r="AO363" s="3">
        <f t="shared" si="67"/>
        <v>35</v>
      </c>
      <c r="AP363" s="8">
        <f t="shared" si="68"/>
        <v>0</v>
      </c>
    </row>
    <row r="364" spans="1:42" ht="12.75" customHeight="1" x14ac:dyDescent="0.25">
      <c r="A364" s="147"/>
      <c r="B364" s="141"/>
      <c r="C364" s="96" t="s">
        <v>139</v>
      </c>
      <c r="D364" s="50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41"/>
      <c r="AL364" s="26"/>
      <c r="AM364" s="26"/>
      <c r="AN364" s="7">
        <f t="shared" si="64"/>
        <v>0</v>
      </c>
      <c r="AO364" s="3">
        <f t="shared" si="67"/>
        <v>35</v>
      </c>
      <c r="AP364" s="8">
        <f t="shared" si="68"/>
        <v>0</v>
      </c>
    </row>
    <row r="365" spans="1:42" ht="12.75" customHeight="1" x14ac:dyDescent="0.25">
      <c r="A365" s="147"/>
      <c r="B365" s="141"/>
      <c r="C365" s="96" t="s">
        <v>140</v>
      </c>
      <c r="D365" s="50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41"/>
      <c r="AL365" s="26"/>
      <c r="AM365" s="26"/>
      <c r="AN365" s="7">
        <f t="shared" si="64"/>
        <v>0</v>
      </c>
      <c r="AO365" s="3">
        <f t="shared" si="67"/>
        <v>35</v>
      </c>
      <c r="AP365" s="8">
        <f t="shared" si="68"/>
        <v>0</v>
      </c>
    </row>
    <row r="366" spans="1:42" ht="12.75" customHeight="1" x14ac:dyDescent="0.25">
      <c r="A366" s="147"/>
      <c r="B366" s="141"/>
      <c r="C366" s="96" t="s">
        <v>141</v>
      </c>
      <c r="D366" s="50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41"/>
      <c r="AL366" s="26"/>
      <c r="AM366" s="26"/>
      <c r="AN366" s="7">
        <f t="shared" si="64"/>
        <v>0</v>
      </c>
      <c r="AO366" s="3">
        <f t="shared" si="67"/>
        <v>35</v>
      </c>
      <c r="AP366" s="8">
        <f t="shared" si="68"/>
        <v>0</v>
      </c>
    </row>
    <row r="367" spans="1:42" ht="12.75" customHeight="1" x14ac:dyDescent="0.25">
      <c r="A367" s="147"/>
      <c r="B367" s="141"/>
      <c r="C367" s="96" t="s">
        <v>142</v>
      </c>
      <c r="D367" s="50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41"/>
      <c r="AL367" s="26"/>
      <c r="AM367" s="26"/>
      <c r="AN367" s="7">
        <f t="shared" si="64"/>
        <v>0</v>
      </c>
      <c r="AO367" s="3">
        <f t="shared" si="67"/>
        <v>35</v>
      </c>
      <c r="AP367" s="8">
        <f t="shared" si="68"/>
        <v>0</v>
      </c>
    </row>
    <row r="368" spans="1:42" ht="12.75" customHeight="1" x14ac:dyDescent="0.25">
      <c r="A368" s="147"/>
      <c r="B368" s="141"/>
      <c r="C368" s="96" t="s">
        <v>143</v>
      </c>
      <c r="D368" s="48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7">
        <f t="shared" si="64"/>
        <v>0</v>
      </c>
      <c r="AO368" s="3">
        <f>35*1</f>
        <v>35</v>
      </c>
      <c r="AP368" s="8">
        <f t="shared" si="68"/>
        <v>0</v>
      </c>
    </row>
    <row r="369" spans="1:42" ht="12.75" customHeight="1" x14ac:dyDescent="0.25">
      <c r="A369" s="147"/>
      <c r="B369" s="140" t="s">
        <v>27</v>
      </c>
      <c r="C369" s="96" t="s">
        <v>95</v>
      </c>
      <c r="D369" s="50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7">
        <f t="shared" si="64"/>
        <v>0</v>
      </c>
      <c r="AO369" s="3">
        <f>35*3</f>
        <v>105</v>
      </c>
      <c r="AP369" s="8">
        <f t="shared" si="57"/>
        <v>0</v>
      </c>
    </row>
    <row r="370" spans="1:42" ht="12.75" customHeight="1" x14ac:dyDescent="0.25">
      <c r="A370" s="147"/>
      <c r="B370" s="141"/>
      <c r="C370" s="96" t="s">
        <v>96</v>
      </c>
      <c r="D370" s="48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41"/>
      <c r="AI370" s="41"/>
      <c r="AJ370" s="26"/>
      <c r="AK370" s="42"/>
      <c r="AL370" s="41"/>
      <c r="AM370" s="26"/>
      <c r="AN370" s="7">
        <f t="shared" si="64"/>
        <v>0</v>
      </c>
      <c r="AO370" s="3">
        <f t="shared" ref="AO370:AO376" si="69">35*3</f>
        <v>105</v>
      </c>
      <c r="AP370" s="8">
        <f t="shared" ref="AP370:AP376" si="70">AN370/AO370</f>
        <v>0</v>
      </c>
    </row>
    <row r="371" spans="1:42" ht="12.75" customHeight="1" x14ac:dyDescent="0.25">
      <c r="A371" s="147"/>
      <c r="B371" s="141"/>
      <c r="C371" s="96" t="s">
        <v>97</v>
      </c>
      <c r="D371" s="55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41"/>
      <c r="AI371" s="41"/>
      <c r="AJ371" s="26"/>
      <c r="AK371" s="42"/>
      <c r="AL371" s="41"/>
      <c r="AM371" s="26"/>
      <c r="AN371" s="7">
        <f t="shared" si="64"/>
        <v>0</v>
      </c>
      <c r="AO371" s="3">
        <f t="shared" si="69"/>
        <v>105</v>
      </c>
      <c r="AP371" s="8">
        <f t="shared" si="70"/>
        <v>0</v>
      </c>
    </row>
    <row r="372" spans="1:42" ht="12.75" customHeight="1" x14ac:dyDescent="0.25">
      <c r="A372" s="147"/>
      <c r="B372" s="141"/>
      <c r="C372" s="96" t="s">
        <v>139</v>
      </c>
      <c r="D372" s="55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41"/>
      <c r="AI372" s="41"/>
      <c r="AJ372" s="26"/>
      <c r="AK372" s="42"/>
      <c r="AL372" s="41"/>
      <c r="AM372" s="26"/>
      <c r="AN372" s="7">
        <f t="shared" si="64"/>
        <v>0</v>
      </c>
      <c r="AO372" s="3">
        <f t="shared" si="69"/>
        <v>105</v>
      </c>
      <c r="AP372" s="8">
        <f t="shared" si="70"/>
        <v>0</v>
      </c>
    </row>
    <row r="373" spans="1:42" ht="12.75" customHeight="1" x14ac:dyDescent="0.25">
      <c r="A373" s="147"/>
      <c r="B373" s="141"/>
      <c r="C373" s="96" t="s">
        <v>140</v>
      </c>
      <c r="D373" s="55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41"/>
      <c r="AI373" s="41"/>
      <c r="AJ373" s="26"/>
      <c r="AK373" s="42"/>
      <c r="AL373" s="41"/>
      <c r="AM373" s="26"/>
      <c r="AN373" s="7">
        <f t="shared" si="64"/>
        <v>0</v>
      </c>
      <c r="AO373" s="3">
        <f t="shared" si="69"/>
        <v>105</v>
      </c>
      <c r="AP373" s="8">
        <f t="shared" si="70"/>
        <v>0</v>
      </c>
    </row>
    <row r="374" spans="1:42" ht="12.75" customHeight="1" x14ac:dyDescent="0.25">
      <c r="A374" s="147"/>
      <c r="B374" s="141"/>
      <c r="C374" s="96" t="s">
        <v>141</v>
      </c>
      <c r="D374" s="55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41"/>
      <c r="AI374" s="41"/>
      <c r="AJ374" s="26"/>
      <c r="AK374" s="42"/>
      <c r="AL374" s="41"/>
      <c r="AM374" s="26"/>
      <c r="AN374" s="7">
        <f t="shared" si="64"/>
        <v>0</v>
      </c>
      <c r="AO374" s="3">
        <f t="shared" si="69"/>
        <v>105</v>
      </c>
      <c r="AP374" s="8">
        <f t="shared" si="70"/>
        <v>0</v>
      </c>
    </row>
    <row r="375" spans="1:42" ht="12.75" customHeight="1" x14ac:dyDescent="0.25">
      <c r="A375" s="147"/>
      <c r="B375" s="141"/>
      <c r="C375" s="96" t="s">
        <v>142</v>
      </c>
      <c r="D375" s="55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41"/>
      <c r="AI375" s="41"/>
      <c r="AJ375" s="26"/>
      <c r="AK375" s="42"/>
      <c r="AL375" s="41"/>
      <c r="AM375" s="26"/>
      <c r="AN375" s="7">
        <f t="shared" si="64"/>
        <v>0</v>
      </c>
      <c r="AO375" s="3">
        <f t="shared" si="69"/>
        <v>105</v>
      </c>
      <c r="AP375" s="8">
        <f t="shared" si="70"/>
        <v>0</v>
      </c>
    </row>
    <row r="376" spans="1:42" ht="12.75" customHeight="1" x14ac:dyDescent="0.25">
      <c r="A376" s="147"/>
      <c r="B376" s="142"/>
      <c r="C376" s="96" t="s">
        <v>143</v>
      </c>
      <c r="D376" s="48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41"/>
      <c r="AI376" s="26"/>
      <c r="AJ376" s="42"/>
      <c r="AK376" s="42"/>
      <c r="AL376" s="41"/>
      <c r="AM376" s="26"/>
      <c r="AN376" s="7">
        <f t="shared" si="64"/>
        <v>0</v>
      </c>
      <c r="AO376" s="3">
        <f t="shared" si="69"/>
        <v>105</v>
      </c>
      <c r="AP376" s="8">
        <f t="shared" si="70"/>
        <v>0</v>
      </c>
    </row>
    <row r="377" spans="1:42" ht="12.75" customHeight="1" x14ac:dyDescent="0.25">
      <c r="A377" s="147"/>
      <c r="B377" s="140" t="s">
        <v>29</v>
      </c>
      <c r="C377" s="96" t="s">
        <v>95</v>
      </c>
      <c r="D377" s="50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41"/>
      <c r="AK377" s="42"/>
      <c r="AL377" s="26"/>
      <c r="AM377" s="26"/>
      <c r="AN377" s="7">
        <f t="shared" ref="AN377:AN400" si="71">SUM(E377:AM377)</f>
        <v>0</v>
      </c>
      <c r="AO377" s="3">
        <f>35*2</f>
        <v>70</v>
      </c>
      <c r="AP377" s="8">
        <f t="shared" si="57"/>
        <v>0</v>
      </c>
    </row>
    <row r="378" spans="1:42" ht="12.75" customHeight="1" x14ac:dyDescent="0.25">
      <c r="A378" s="147"/>
      <c r="B378" s="141"/>
      <c r="C378" s="96" t="s">
        <v>96</v>
      </c>
      <c r="D378" s="50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41"/>
      <c r="AK378" s="42"/>
      <c r="AL378" s="26"/>
      <c r="AM378" s="26"/>
      <c r="AN378" s="7">
        <f t="shared" si="71"/>
        <v>0</v>
      </c>
      <c r="AO378" s="3">
        <f t="shared" ref="AO378:AO392" si="72">35*2</f>
        <v>70</v>
      </c>
      <c r="AP378" s="8">
        <f t="shared" ref="AP378:AP400" si="73">AN378/AO378</f>
        <v>0</v>
      </c>
    </row>
    <row r="379" spans="1:42" ht="12.75" customHeight="1" x14ac:dyDescent="0.25">
      <c r="A379" s="147"/>
      <c r="B379" s="141"/>
      <c r="C379" s="96" t="s">
        <v>97</v>
      </c>
      <c r="D379" s="50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41"/>
      <c r="AK379" s="42"/>
      <c r="AL379" s="26"/>
      <c r="AM379" s="26"/>
      <c r="AN379" s="7">
        <f t="shared" si="71"/>
        <v>0</v>
      </c>
      <c r="AO379" s="3">
        <f t="shared" si="72"/>
        <v>70</v>
      </c>
      <c r="AP379" s="8">
        <f t="shared" si="73"/>
        <v>0</v>
      </c>
    </row>
    <row r="380" spans="1:42" ht="12.75" customHeight="1" x14ac:dyDescent="0.25">
      <c r="A380" s="147"/>
      <c r="B380" s="141"/>
      <c r="C380" s="96" t="s">
        <v>139</v>
      </c>
      <c r="D380" s="50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41"/>
      <c r="AK380" s="42"/>
      <c r="AL380" s="26"/>
      <c r="AM380" s="26"/>
      <c r="AN380" s="7">
        <f t="shared" si="71"/>
        <v>0</v>
      </c>
      <c r="AO380" s="3">
        <f t="shared" si="72"/>
        <v>70</v>
      </c>
      <c r="AP380" s="8">
        <f t="shared" si="73"/>
        <v>0</v>
      </c>
    </row>
    <row r="381" spans="1:42" ht="12.75" customHeight="1" x14ac:dyDescent="0.25">
      <c r="A381" s="147"/>
      <c r="B381" s="141"/>
      <c r="C381" s="96" t="s">
        <v>140</v>
      </c>
      <c r="D381" s="50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41"/>
      <c r="AK381" s="42"/>
      <c r="AL381" s="26"/>
      <c r="AM381" s="26"/>
      <c r="AN381" s="7">
        <f t="shared" si="71"/>
        <v>0</v>
      </c>
      <c r="AO381" s="3">
        <f t="shared" si="72"/>
        <v>70</v>
      </c>
      <c r="AP381" s="8">
        <f t="shared" si="73"/>
        <v>0</v>
      </c>
    </row>
    <row r="382" spans="1:42" ht="12.75" customHeight="1" x14ac:dyDescent="0.25">
      <c r="A382" s="147"/>
      <c r="B382" s="141"/>
      <c r="C382" s="96" t="s">
        <v>141</v>
      </c>
      <c r="D382" s="50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41"/>
      <c r="AK382" s="42"/>
      <c r="AL382" s="26"/>
      <c r="AM382" s="26"/>
      <c r="AN382" s="7">
        <f t="shared" si="71"/>
        <v>0</v>
      </c>
      <c r="AO382" s="3">
        <f t="shared" si="72"/>
        <v>70</v>
      </c>
      <c r="AP382" s="8">
        <f t="shared" si="73"/>
        <v>0</v>
      </c>
    </row>
    <row r="383" spans="1:42" ht="12.75" customHeight="1" x14ac:dyDescent="0.25">
      <c r="A383" s="147"/>
      <c r="B383" s="141"/>
      <c r="C383" s="96" t="s">
        <v>142</v>
      </c>
      <c r="D383" s="50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41"/>
      <c r="AK383" s="42"/>
      <c r="AL383" s="26"/>
      <c r="AM383" s="26"/>
      <c r="AN383" s="7">
        <f t="shared" si="71"/>
        <v>0</v>
      </c>
      <c r="AO383" s="3">
        <f t="shared" si="72"/>
        <v>70</v>
      </c>
      <c r="AP383" s="8">
        <f t="shared" si="73"/>
        <v>0</v>
      </c>
    </row>
    <row r="384" spans="1:42" ht="12.75" customHeight="1" x14ac:dyDescent="0.25">
      <c r="A384" s="147"/>
      <c r="B384" s="142"/>
      <c r="C384" s="96" t="s">
        <v>143</v>
      </c>
      <c r="D384" s="50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41"/>
      <c r="AK384" s="42"/>
      <c r="AL384" s="26"/>
      <c r="AM384" s="26"/>
      <c r="AN384" s="7">
        <f t="shared" si="71"/>
        <v>0</v>
      </c>
      <c r="AO384" s="3">
        <f t="shared" si="72"/>
        <v>70</v>
      </c>
      <c r="AP384" s="8">
        <f t="shared" si="73"/>
        <v>0</v>
      </c>
    </row>
    <row r="385" spans="1:42" ht="12.75" customHeight="1" x14ac:dyDescent="0.25">
      <c r="A385" s="147"/>
      <c r="B385" s="140" t="s">
        <v>33</v>
      </c>
      <c r="C385" s="96" t="s">
        <v>95</v>
      </c>
      <c r="D385" s="50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41"/>
      <c r="AK385" s="42"/>
      <c r="AL385" s="26"/>
      <c r="AM385" s="26"/>
      <c r="AN385" s="7">
        <f t="shared" si="71"/>
        <v>0</v>
      </c>
      <c r="AO385" s="3">
        <f t="shared" si="72"/>
        <v>70</v>
      </c>
      <c r="AP385" s="8">
        <f t="shared" si="73"/>
        <v>0</v>
      </c>
    </row>
    <row r="386" spans="1:42" ht="12.75" customHeight="1" x14ac:dyDescent="0.25">
      <c r="A386" s="147"/>
      <c r="B386" s="141"/>
      <c r="C386" s="96" t="s">
        <v>96</v>
      </c>
      <c r="D386" s="50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41"/>
      <c r="AK386" s="42"/>
      <c r="AL386" s="26"/>
      <c r="AM386" s="26"/>
      <c r="AN386" s="7">
        <f t="shared" si="71"/>
        <v>0</v>
      </c>
      <c r="AO386" s="3">
        <f t="shared" si="72"/>
        <v>70</v>
      </c>
      <c r="AP386" s="8">
        <f t="shared" si="73"/>
        <v>0</v>
      </c>
    </row>
    <row r="387" spans="1:42" ht="12.75" customHeight="1" x14ac:dyDescent="0.25">
      <c r="A387" s="147"/>
      <c r="B387" s="141"/>
      <c r="C387" s="96" t="s">
        <v>97</v>
      </c>
      <c r="D387" s="50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41"/>
      <c r="AK387" s="42"/>
      <c r="AL387" s="26"/>
      <c r="AM387" s="26"/>
      <c r="AN387" s="7">
        <f t="shared" si="71"/>
        <v>0</v>
      </c>
      <c r="AO387" s="3">
        <f t="shared" si="72"/>
        <v>70</v>
      </c>
      <c r="AP387" s="8">
        <f t="shared" si="73"/>
        <v>0</v>
      </c>
    </row>
    <row r="388" spans="1:42" ht="12.75" customHeight="1" x14ac:dyDescent="0.25">
      <c r="A388" s="147"/>
      <c r="B388" s="141"/>
      <c r="C388" s="96" t="s">
        <v>139</v>
      </c>
      <c r="D388" s="50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41"/>
      <c r="AK388" s="42"/>
      <c r="AL388" s="26"/>
      <c r="AM388" s="26"/>
      <c r="AN388" s="7">
        <f t="shared" si="71"/>
        <v>0</v>
      </c>
      <c r="AO388" s="3">
        <f t="shared" si="72"/>
        <v>70</v>
      </c>
      <c r="AP388" s="8">
        <f t="shared" si="73"/>
        <v>0</v>
      </c>
    </row>
    <row r="389" spans="1:42" ht="12.75" customHeight="1" x14ac:dyDescent="0.25">
      <c r="A389" s="147"/>
      <c r="B389" s="141"/>
      <c r="C389" s="96" t="s">
        <v>140</v>
      </c>
      <c r="D389" s="50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41"/>
      <c r="AK389" s="42"/>
      <c r="AL389" s="26"/>
      <c r="AM389" s="26"/>
      <c r="AN389" s="7">
        <f t="shared" si="71"/>
        <v>0</v>
      </c>
      <c r="AO389" s="3">
        <f t="shared" si="72"/>
        <v>70</v>
      </c>
      <c r="AP389" s="8">
        <f t="shared" si="73"/>
        <v>0</v>
      </c>
    </row>
    <row r="390" spans="1:42" ht="12.75" customHeight="1" x14ac:dyDescent="0.25">
      <c r="A390" s="147"/>
      <c r="B390" s="141"/>
      <c r="C390" s="96" t="s">
        <v>141</v>
      </c>
      <c r="D390" s="50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41"/>
      <c r="AK390" s="42"/>
      <c r="AL390" s="26"/>
      <c r="AM390" s="26"/>
      <c r="AN390" s="7">
        <f t="shared" si="71"/>
        <v>0</v>
      </c>
      <c r="AO390" s="3">
        <f t="shared" si="72"/>
        <v>70</v>
      </c>
      <c r="AP390" s="8">
        <f t="shared" si="73"/>
        <v>0</v>
      </c>
    </row>
    <row r="391" spans="1:42" ht="12.75" customHeight="1" x14ac:dyDescent="0.25">
      <c r="A391" s="147"/>
      <c r="B391" s="141"/>
      <c r="C391" s="96" t="s">
        <v>142</v>
      </c>
      <c r="D391" s="50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41"/>
      <c r="AK391" s="42"/>
      <c r="AL391" s="26"/>
      <c r="AM391" s="26"/>
      <c r="AN391" s="7">
        <f t="shared" si="71"/>
        <v>0</v>
      </c>
      <c r="AO391" s="3">
        <f t="shared" si="72"/>
        <v>70</v>
      </c>
      <c r="AP391" s="8">
        <f t="shared" si="73"/>
        <v>0</v>
      </c>
    </row>
    <row r="392" spans="1:42" ht="12.75" customHeight="1" x14ac:dyDescent="0.25">
      <c r="A392" s="147"/>
      <c r="B392" s="142"/>
      <c r="C392" s="96" t="s">
        <v>143</v>
      </c>
      <c r="D392" s="48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41"/>
      <c r="AK392" s="26"/>
      <c r="AL392" s="26"/>
      <c r="AM392" s="26"/>
      <c r="AN392" s="7">
        <f t="shared" si="71"/>
        <v>0</v>
      </c>
      <c r="AO392" s="3">
        <f t="shared" si="72"/>
        <v>70</v>
      </c>
      <c r="AP392" s="8">
        <f t="shared" si="73"/>
        <v>0</v>
      </c>
    </row>
    <row r="393" spans="1:42" ht="12.75" customHeight="1" x14ac:dyDescent="0.25">
      <c r="A393" s="147"/>
      <c r="B393" s="140" t="s">
        <v>28</v>
      </c>
      <c r="C393" s="96" t="s">
        <v>95</v>
      </c>
      <c r="D393" s="48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41"/>
      <c r="AK393" s="26"/>
      <c r="AL393" s="26"/>
      <c r="AM393" s="26"/>
      <c r="AN393" s="7">
        <f t="shared" si="71"/>
        <v>0</v>
      </c>
      <c r="AO393" s="3">
        <f t="shared" ref="AO393:AO400" si="74">35*1</f>
        <v>35</v>
      </c>
      <c r="AP393" s="8">
        <f t="shared" si="73"/>
        <v>0</v>
      </c>
    </row>
    <row r="394" spans="1:42" ht="12.75" customHeight="1" x14ac:dyDescent="0.25">
      <c r="A394" s="147"/>
      <c r="B394" s="141"/>
      <c r="C394" s="96" t="s">
        <v>96</v>
      </c>
      <c r="D394" s="48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41"/>
      <c r="AK394" s="26"/>
      <c r="AL394" s="26"/>
      <c r="AM394" s="26"/>
      <c r="AN394" s="7">
        <f t="shared" si="71"/>
        <v>0</v>
      </c>
      <c r="AO394" s="3">
        <f t="shared" si="74"/>
        <v>35</v>
      </c>
      <c r="AP394" s="8">
        <f t="shared" si="73"/>
        <v>0</v>
      </c>
    </row>
    <row r="395" spans="1:42" ht="12.75" customHeight="1" x14ac:dyDescent="0.25">
      <c r="A395" s="147"/>
      <c r="B395" s="141"/>
      <c r="C395" s="96" t="s">
        <v>97</v>
      </c>
      <c r="D395" s="55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41"/>
      <c r="AK395" s="26"/>
      <c r="AL395" s="26"/>
      <c r="AM395" s="26"/>
      <c r="AN395" s="7">
        <f t="shared" si="71"/>
        <v>0</v>
      </c>
      <c r="AO395" s="3">
        <f t="shared" si="74"/>
        <v>35</v>
      </c>
      <c r="AP395" s="8">
        <f t="shared" si="73"/>
        <v>0</v>
      </c>
    </row>
    <row r="396" spans="1:42" ht="12.75" customHeight="1" x14ac:dyDescent="0.25">
      <c r="A396" s="147"/>
      <c r="B396" s="141"/>
      <c r="C396" s="96" t="s">
        <v>139</v>
      </c>
      <c r="D396" s="55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41"/>
      <c r="AK396" s="26"/>
      <c r="AL396" s="26"/>
      <c r="AM396" s="26"/>
      <c r="AN396" s="7">
        <f t="shared" si="71"/>
        <v>0</v>
      </c>
      <c r="AO396" s="3">
        <f t="shared" si="74"/>
        <v>35</v>
      </c>
      <c r="AP396" s="8">
        <f t="shared" si="73"/>
        <v>0</v>
      </c>
    </row>
    <row r="397" spans="1:42" ht="12.75" customHeight="1" x14ac:dyDescent="0.25">
      <c r="A397" s="147"/>
      <c r="B397" s="141"/>
      <c r="C397" s="96" t="s">
        <v>140</v>
      </c>
      <c r="D397" s="55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41"/>
      <c r="AK397" s="26"/>
      <c r="AL397" s="26"/>
      <c r="AM397" s="26"/>
      <c r="AN397" s="7">
        <f t="shared" si="71"/>
        <v>0</v>
      </c>
      <c r="AO397" s="3">
        <f t="shared" si="74"/>
        <v>35</v>
      </c>
      <c r="AP397" s="8">
        <f t="shared" si="73"/>
        <v>0</v>
      </c>
    </row>
    <row r="398" spans="1:42" ht="12.75" customHeight="1" x14ac:dyDescent="0.25">
      <c r="A398" s="147"/>
      <c r="B398" s="141"/>
      <c r="C398" s="96" t="s">
        <v>141</v>
      </c>
      <c r="D398" s="55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41"/>
      <c r="AK398" s="26"/>
      <c r="AL398" s="26"/>
      <c r="AM398" s="26"/>
      <c r="AN398" s="7">
        <f t="shared" si="71"/>
        <v>0</v>
      </c>
      <c r="AO398" s="3">
        <f t="shared" si="74"/>
        <v>35</v>
      </c>
      <c r="AP398" s="8">
        <f t="shared" si="73"/>
        <v>0</v>
      </c>
    </row>
    <row r="399" spans="1:42" ht="12.75" customHeight="1" x14ac:dyDescent="0.25">
      <c r="A399" s="147"/>
      <c r="B399" s="141"/>
      <c r="C399" s="96" t="s">
        <v>142</v>
      </c>
      <c r="D399" s="55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41"/>
      <c r="AK399" s="26"/>
      <c r="AL399" s="26"/>
      <c r="AM399" s="26"/>
      <c r="AN399" s="7">
        <f t="shared" si="71"/>
        <v>0</v>
      </c>
      <c r="AO399" s="3">
        <f t="shared" si="74"/>
        <v>35</v>
      </c>
      <c r="AP399" s="8">
        <f t="shared" si="73"/>
        <v>0</v>
      </c>
    </row>
    <row r="400" spans="1:42" ht="12.75" customHeight="1" x14ac:dyDescent="0.25">
      <c r="A400" s="147"/>
      <c r="B400" s="142"/>
      <c r="C400" s="96" t="s">
        <v>143</v>
      </c>
      <c r="D400" s="48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41"/>
      <c r="AK400" s="26"/>
      <c r="AL400" s="26"/>
      <c r="AM400" s="26"/>
      <c r="AN400" s="7">
        <f t="shared" si="71"/>
        <v>0</v>
      </c>
      <c r="AO400" s="3">
        <f t="shared" si="74"/>
        <v>35</v>
      </c>
      <c r="AP400" s="8">
        <f t="shared" si="73"/>
        <v>0</v>
      </c>
    </row>
    <row r="401" spans="1:42" ht="27" customHeight="1" x14ac:dyDescent="0.25">
      <c r="A401" s="65"/>
      <c r="B401" s="66"/>
      <c r="C401" s="66"/>
      <c r="D401" s="66"/>
      <c r="E401" s="64"/>
      <c r="F401" s="26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  <c r="AD401" s="64"/>
      <c r="AE401" s="64"/>
      <c r="AF401" s="64"/>
      <c r="AG401" s="64"/>
      <c r="AH401" s="64"/>
      <c r="AI401" s="64"/>
      <c r="AJ401" s="64"/>
      <c r="AK401" s="64"/>
      <c r="AL401" s="64"/>
      <c r="AM401" s="64"/>
      <c r="AN401" s="65"/>
      <c r="AO401" s="65"/>
      <c r="AP401" s="65"/>
    </row>
    <row r="402" spans="1:42" s="2" customFormat="1" ht="81.75" customHeight="1" x14ac:dyDescent="0.25">
      <c r="A402" s="173" t="s">
        <v>35</v>
      </c>
      <c r="B402" s="173"/>
      <c r="C402" s="173"/>
      <c r="D402" s="173"/>
      <c r="E402" s="169" t="s">
        <v>137</v>
      </c>
      <c r="F402" s="170"/>
      <c r="G402" s="170"/>
      <c r="H402" s="170"/>
      <c r="I402" s="170"/>
      <c r="J402" s="170"/>
      <c r="K402" s="170"/>
      <c r="L402" s="170"/>
      <c r="M402" s="170"/>
      <c r="N402" s="170"/>
      <c r="O402" s="170"/>
      <c r="P402" s="170"/>
      <c r="Q402" s="170"/>
      <c r="R402" s="170"/>
      <c r="S402" s="170"/>
      <c r="T402" s="170"/>
      <c r="U402" s="170"/>
      <c r="V402" s="170"/>
      <c r="W402" s="170"/>
      <c r="X402" s="170"/>
      <c r="Y402" s="170"/>
      <c r="Z402" s="170"/>
      <c r="AA402" s="170"/>
      <c r="AB402" s="170"/>
      <c r="AC402" s="170"/>
      <c r="AD402" s="170"/>
      <c r="AE402" s="170"/>
      <c r="AF402" s="170"/>
      <c r="AG402" s="170"/>
      <c r="AH402" s="170"/>
      <c r="AI402" s="170"/>
      <c r="AJ402" s="170"/>
      <c r="AK402" s="170"/>
      <c r="AL402" s="170"/>
      <c r="AM402" s="170"/>
      <c r="AN402" s="161" t="s">
        <v>19</v>
      </c>
      <c r="AO402" s="171" t="s">
        <v>21</v>
      </c>
      <c r="AP402" s="172" t="s">
        <v>20</v>
      </c>
    </row>
    <row r="403" spans="1:42" s="2" customFormat="1" ht="21.75" customHeight="1" x14ac:dyDescent="0.25">
      <c r="A403" s="143" t="s">
        <v>0</v>
      </c>
      <c r="B403" s="143"/>
      <c r="C403" s="143"/>
      <c r="D403" s="22" t="s">
        <v>17</v>
      </c>
      <c r="E403" s="134" t="s">
        <v>1</v>
      </c>
      <c r="F403" s="135"/>
      <c r="G403" s="135"/>
      <c r="H403" s="136"/>
      <c r="I403" s="134" t="s">
        <v>2</v>
      </c>
      <c r="J403" s="135"/>
      <c r="K403" s="135"/>
      <c r="L403" s="136"/>
      <c r="M403" s="143" t="s">
        <v>3</v>
      </c>
      <c r="N403" s="143"/>
      <c r="O403" s="143"/>
      <c r="P403" s="143"/>
      <c r="Q403" s="143" t="s">
        <v>4</v>
      </c>
      <c r="R403" s="143"/>
      <c r="S403" s="143"/>
      <c r="T403" s="143"/>
      <c r="U403" s="143"/>
      <c r="V403" s="143" t="s">
        <v>5</v>
      </c>
      <c r="W403" s="143"/>
      <c r="X403" s="143"/>
      <c r="Y403" s="143" t="s">
        <v>6</v>
      </c>
      <c r="Z403" s="143"/>
      <c r="AA403" s="143"/>
      <c r="AB403" s="143"/>
      <c r="AC403" s="143" t="s">
        <v>7</v>
      </c>
      <c r="AD403" s="143"/>
      <c r="AE403" s="143"/>
      <c r="AF403" s="143"/>
      <c r="AG403" s="143" t="s">
        <v>8</v>
      </c>
      <c r="AH403" s="143"/>
      <c r="AI403" s="143"/>
      <c r="AJ403" s="143"/>
      <c r="AK403" s="143" t="s">
        <v>9</v>
      </c>
      <c r="AL403" s="143"/>
      <c r="AM403" s="143"/>
      <c r="AN403" s="161"/>
      <c r="AO403" s="171"/>
      <c r="AP403" s="172"/>
    </row>
    <row r="404" spans="1:42" s="6" customFormat="1" ht="11.25" customHeight="1" x14ac:dyDescent="0.2">
      <c r="A404" s="143"/>
      <c r="B404" s="143"/>
      <c r="C404" s="143"/>
      <c r="D404" s="22" t="s">
        <v>18</v>
      </c>
      <c r="E404" s="5">
        <v>1</v>
      </c>
      <c r="F404" s="5">
        <v>2</v>
      </c>
      <c r="G404" s="5">
        <v>3</v>
      </c>
      <c r="H404" s="5">
        <v>4</v>
      </c>
      <c r="I404" s="5">
        <v>5</v>
      </c>
      <c r="J404" s="5">
        <v>6</v>
      </c>
      <c r="K404" s="5">
        <v>7</v>
      </c>
      <c r="L404" s="5">
        <v>8</v>
      </c>
      <c r="M404" s="5">
        <v>10</v>
      </c>
      <c r="N404" s="5">
        <v>11</v>
      </c>
      <c r="O404" s="5">
        <v>12</v>
      </c>
      <c r="P404" s="5">
        <v>12</v>
      </c>
      <c r="Q404" s="5">
        <v>14</v>
      </c>
      <c r="R404" s="5">
        <v>15</v>
      </c>
      <c r="S404" s="5">
        <v>16</v>
      </c>
      <c r="T404" s="5">
        <v>17</v>
      </c>
      <c r="U404" s="5">
        <v>18</v>
      </c>
      <c r="V404" s="5">
        <v>20</v>
      </c>
      <c r="W404" s="5">
        <v>21</v>
      </c>
      <c r="X404" s="5">
        <v>22</v>
      </c>
      <c r="Y404" s="5">
        <v>23</v>
      </c>
      <c r="Z404" s="5">
        <v>24</v>
      </c>
      <c r="AA404" s="5">
        <v>25</v>
      </c>
      <c r="AB404" s="5">
        <v>26</v>
      </c>
      <c r="AC404" s="5">
        <v>27</v>
      </c>
      <c r="AD404" s="5">
        <v>28</v>
      </c>
      <c r="AE404" s="5">
        <v>29</v>
      </c>
      <c r="AF404" s="5">
        <v>30</v>
      </c>
      <c r="AG404" s="5">
        <v>32</v>
      </c>
      <c r="AH404" s="5">
        <v>33</v>
      </c>
      <c r="AI404" s="5">
        <v>34</v>
      </c>
      <c r="AJ404" s="5">
        <v>35</v>
      </c>
      <c r="AK404" s="5">
        <v>36</v>
      </c>
      <c r="AL404" s="5">
        <v>37</v>
      </c>
      <c r="AM404" s="5">
        <v>38</v>
      </c>
      <c r="AN404" s="161"/>
      <c r="AO404" s="171"/>
      <c r="AP404" s="172"/>
    </row>
    <row r="405" spans="1:42" ht="12.75" customHeight="1" x14ac:dyDescent="0.25">
      <c r="A405" s="147" t="s">
        <v>24</v>
      </c>
      <c r="B405" s="140" t="s">
        <v>12</v>
      </c>
      <c r="C405" s="49" t="s">
        <v>98</v>
      </c>
      <c r="D405" s="50"/>
      <c r="E405" s="26"/>
      <c r="F405" s="5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7">
        <f t="shared" ref="AN405:AN436" si="75">SUM(E405:AM405)</f>
        <v>0</v>
      </c>
      <c r="AO405" s="3">
        <f>35*3</f>
        <v>105</v>
      </c>
      <c r="AP405" s="8">
        <f t="shared" ref="AP405:AP475" si="76">AN405/AO405</f>
        <v>0</v>
      </c>
    </row>
    <row r="406" spans="1:42" x14ac:dyDescent="0.25">
      <c r="A406" s="147"/>
      <c r="B406" s="141"/>
      <c r="C406" s="49" t="s">
        <v>99</v>
      </c>
      <c r="D406" s="50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7">
        <f t="shared" si="75"/>
        <v>0</v>
      </c>
      <c r="AO406" s="3">
        <f t="shared" ref="AO406:AO414" si="77">35*3</f>
        <v>105</v>
      </c>
      <c r="AP406" s="8">
        <f t="shared" ref="AP406:AP414" si="78">AN406/AO406</f>
        <v>0</v>
      </c>
    </row>
    <row r="407" spans="1:42" x14ac:dyDescent="0.25">
      <c r="A407" s="147"/>
      <c r="B407" s="141"/>
      <c r="C407" s="96" t="s">
        <v>100</v>
      </c>
      <c r="D407" s="50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7">
        <f t="shared" si="75"/>
        <v>0</v>
      </c>
      <c r="AO407" s="3">
        <f t="shared" si="77"/>
        <v>105</v>
      </c>
      <c r="AP407" s="8">
        <f t="shared" si="78"/>
        <v>0</v>
      </c>
    </row>
    <row r="408" spans="1:42" x14ac:dyDescent="0.25">
      <c r="A408" s="147"/>
      <c r="B408" s="141"/>
      <c r="C408" s="96" t="s">
        <v>144</v>
      </c>
      <c r="D408" s="50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7">
        <f t="shared" si="75"/>
        <v>0</v>
      </c>
      <c r="AO408" s="3">
        <f t="shared" si="77"/>
        <v>105</v>
      </c>
      <c r="AP408" s="8">
        <f t="shared" si="78"/>
        <v>0</v>
      </c>
    </row>
    <row r="409" spans="1:42" x14ac:dyDescent="0.25">
      <c r="A409" s="147"/>
      <c r="B409" s="141"/>
      <c r="C409" s="96" t="s">
        <v>145</v>
      </c>
      <c r="D409" s="50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7">
        <f t="shared" si="75"/>
        <v>0</v>
      </c>
      <c r="AO409" s="3">
        <f t="shared" si="77"/>
        <v>105</v>
      </c>
      <c r="AP409" s="8">
        <f t="shared" si="78"/>
        <v>0</v>
      </c>
    </row>
    <row r="410" spans="1:42" x14ac:dyDescent="0.25">
      <c r="A410" s="147"/>
      <c r="B410" s="141"/>
      <c r="C410" s="96" t="s">
        <v>146</v>
      </c>
      <c r="D410" s="50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7">
        <f t="shared" si="75"/>
        <v>0</v>
      </c>
      <c r="AO410" s="3">
        <f t="shared" si="77"/>
        <v>105</v>
      </c>
      <c r="AP410" s="8">
        <f t="shared" si="78"/>
        <v>0</v>
      </c>
    </row>
    <row r="411" spans="1:42" x14ac:dyDescent="0.25">
      <c r="A411" s="147"/>
      <c r="B411" s="141"/>
      <c r="C411" s="96" t="s">
        <v>147</v>
      </c>
      <c r="D411" s="50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7">
        <f t="shared" si="75"/>
        <v>0</v>
      </c>
      <c r="AO411" s="3">
        <f t="shared" si="77"/>
        <v>105</v>
      </c>
      <c r="AP411" s="8">
        <f t="shared" si="78"/>
        <v>0</v>
      </c>
    </row>
    <row r="412" spans="1:42" x14ac:dyDescent="0.25">
      <c r="A412" s="147"/>
      <c r="B412" s="141"/>
      <c r="C412" s="96" t="s">
        <v>148</v>
      </c>
      <c r="D412" s="50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7">
        <f t="shared" si="75"/>
        <v>0</v>
      </c>
      <c r="AO412" s="3">
        <f t="shared" si="77"/>
        <v>105</v>
      </c>
      <c r="AP412" s="8">
        <f t="shared" si="78"/>
        <v>0</v>
      </c>
    </row>
    <row r="413" spans="1:42" x14ac:dyDescent="0.25">
      <c r="A413" s="147"/>
      <c r="B413" s="141"/>
      <c r="C413" s="96" t="s">
        <v>149</v>
      </c>
      <c r="D413" s="50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7">
        <f t="shared" si="75"/>
        <v>0</v>
      </c>
      <c r="AO413" s="3">
        <f t="shared" si="77"/>
        <v>105</v>
      </c>
      <c r="AP413" s="8">
        <f t="shared" si="78"/>
        <v>0</v>
      </c>
    </row>
    <row r="414" spans="1:42" ht="12.75" customHeight="1" x14ac:dyDescent="0.25">
      <c r="A414" s="147"/>
      <c r="B414" s="142"/>
      <c r="C414" s="49" t="s">
        <v>150</v>
      </c>
      <c r="D414" s="50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7">
        <f t="shared" si="75"/>
        <v>0</v>
      </c>
      <c r="AO414" s="3">
        <f t="shared" si="77"/>
        <v>105</v>
      </c>
      <c r="AP414" s="8">
        <f t="shared" si="78"/>
        <v>0</v>
      </c>
    </row>
    <row r="415" spans="1:42" ht="12.75" customHeight="1" x14ac:dyDescent="0.25">
      <c r="A415" s="147"/>
      <c r="B415" s="140" t="s">
        <v>26</v>
      </c>
      <c r="C415" s="96" t="s">
        <v>98</v>
      </c>
      <c r="D415" s="50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7">
        <f t="shared" si="75"/>
        <v>0</v>
      </c>
      <c r="AO415" s="3">
        <f>35*2</f>
        <v>70</v>
      </c>
      <c r="AP415" s="8">
        <f t="shared" si="76"/>
        <v>0</v>
      </c>
    </row>
    <row r="416" spans="1:42" ht="12.75" customHeight="1" x14ac:dyDescent="0.25">
      <c r="A416" s="147"/>
      <c r="B416" s="141"/>
      <c r="C416" s="96" t="s">
        <v>99</v>
      </c>
      <c r="D416" s="48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7">
        <f t="shared" si="75"/>
        <v>0</v>
      </c>
      <c r="AO416" s="3">
        <f t="shared" ref="AO416:AO424" si="79">35*2</f>
        <v>70</v>
      </c>
      <c r="AP416" s="8">
        <f t="shared" ref="AP416:AP424" si="80">AN416/AO416</f>
        <v>0</v>
      </c>
    </row>
    <row r="417" spans="1:42" ht="12.75" customHeight="1" x14ac:dyDescent="0.25">
      <c r="A417" s="147"/>
      <c r="B417" s="141"/>
      <c r="C417" s="96" t="s">
        <v>100</v>
      </c>
      <c r="D417" s="55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7">
        <f t="shared" si="75"/>
        <v>0</v>
      </c>
      <c r="AO417" s="3">
        <f t="shared" si="79"/>
        <v>70</v>
      </c>
      <c r="AP417" s="8">
        <f t="shared" si="80"/>
        <v>0</v>
      </c>
    </row>
    <row r="418" spans="1:42" ht="12.75" customHeight="1" x14ac:dyDescent="0.25">
      <c r="A418" s="147"/>
      <c r="B418" s="141"/>
      <c r="C418" s="96" t="s">
        <v>144</v>
      </c>
      <c r="D418" s="55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7">
        <f t="shared" si="75"/>
        <v>0</v>
      </c>
      <c r="AO418" s="3">
        <f t="shared" si="79"/>
        <v>70</v>
      </c>
      <c r="AP418" s="8">
        <f t="shared" si="80"/>
        <v>0</v>
      </c>
    </row>
    <row r="419" spans="1:42" ht="12.75" customHeight="1" x14ac:dyDescent="0.25">
      <c r="A419" s="147"/>
      <c r="B419" s="141"/>
      <c r="C419" s="96" t="s">
        <v>145</v>
      </c>
      <c r="D419" s="55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7">
        <f t="shared" si="75"/>
        <v>0</v>
      </c>
      <c r="AO419" s="3">
        <f t="shared" si="79"/>
        <v>70</v>
      </c>
      <c r="AP419" s="8">
        <f t="shared" si="80"/>
        <v>0</v>
      </c>
    </row>
    <row r="420" spans="1:42" ht="12.75" customHeight="1" x14ac:dyDescent="0.25">
      <c r="A420" s="147"/>
      <c r="B420" s="141"/>
      <c r="C420" s="96" t="s">
        <v>146</v>
      </c>
      <c r="D420" s="55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7">
        <f t="shared" si="75"/>
        <v>0</v>
      </c>
      <c r="AO420" s="3">
        <f t="shared" si="79"/>
        <v>70</v>
      </c>
      <c r="AP420" s="8">
        <f t="shared" si="80"/>
        <v>0</v>
      </c>
    </row>
    <row r="421" spans="1:42" ht="12.75" customHeight="1" x14ac:dyDescent="0.25">
      <c r="A421" s="147"/>
      <c r="B421" s="141"/>
      <c r="C421" s="96" t="s">
        <v>147</v>
      </c>
      <c r="D421" s="55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7">
        <f t="shared" si="75"/>
        <v>0</v>
      </c>
      <c r="AO421" s="3">
        <f t="shared" si="79"/>
        <v>70</v>
      </c>
      <c r="AP421" s="8">
        <f t="shared" si="80"/>
        <v>0</v>
      </c>
    </row>
    <row r="422" spans="1:42" ht="12.75" customHeight="1" x14ac:dyDescent="0.25">
      <c r="A422" s="147"/>
      <c r="B422" s="141"/>
      <c r="C422" s="96" t="s">
        <v>148</v>
      </c>
      <c r="D422" s="55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7">
        <f t="shared" si="75"/>
        <v>0</v>
      </c>
      <c r="AO422" s="3">
        <f t="shared" si="79"/>
        <v>70</v>
      </c>
      <c r="AP422" s="8">
        <f t="shared" si="80"/>
        <v>0</v>
      </c>
    </row>
    <row r="423" spans="1:42" ht="12.75" customHeight="1" x14ac:dyDescent="0.25">
      <c r="A423" s="147"/>
      <c r="B423" s="141"/>
      <c r="C423" s="96" t="s">
        <v>149</v>
      </c>
      <c r="D423" s="55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7">
        <f t="shared" si="75"/>
        <v>0</v>
      </c>
      <c r="AO423" s="3">
        <f t="shared" si="79"/>
        <v>70</v>
      </c>
      <c r="AP423" s="8">
        <f t="shared" ref="AP423" si="81">AN423/AO423</f>
        <v>0</v>
      </c>
    </row>
    <row r="424" spans="1:42" x14ac:dyDescent="0.25">
      <c r="A424" s="147"/>
      <c r="B424" s="142"/>
      <c r="C424" s="96" t="s">
        <v>150</v>
      </c>
      <c r="D424" s="50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7">
        <f t="shared" si="75"/>
        <v>0</v>
      </c>
      <c r="AO424" s="3">
        <f t="shared" si="79"/>
        <v>70</v>
      </c>
      <c r="AP424" s="8">
        <f t="shared" si="80"/>
        <v>0</v>
      </c>
    </row>
    <row r="425" spans="1:42" x14ac:dyDescent="0.25">
      <c r="A425" s="147"/>
      <c r="B425" s="140" t="s">
        <v>11</v>
      </c>
      <c r="C425" s="98" t="s">
        <v>98</v>
      </c>
      <c r="D425" s="48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7">
        <f t="shared" si="75"/>
        <v>0</v>
      </c>
      <c r="AO425" s="3">
        <f>35*3</f>
        <v>105</v>
      </c>
      <c r="AP425" s="8">
        <f t="shared" si="76"/>
        <v>0</v>
      </c>
    </row>
    <row r="426" spans="1:42" x14ac:dyDescent="0.25">
      <c r="A426" s="147"/>
      <c r="B426" s="141"/>
      <c r="C426" s="98" t="s">
        <v>99</v>
      </c>
      <c r="D426" s="50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7">
        <f t="shared" si="75"/>
        <v>0</v>
      </c>
      <c r="AO426" s="3">
        <f t="shared" ref="AO426:AO444" si="82">35*3</f>
        <v>105</v>
      </c>
      <c r="AP426" s="8">
        <f t="shared" ref="AP426:AP435" si="83">AN426/AO426</f>
        <v>0</v>
      </c>
    </row>
    <row r="427" spans="1:42" x14ac:dyDescent="0.25">
      <c r="A427" s="147"/>
      <c r="B427" s="141"/>
      <c r="C427" s="98" t="s">
        <v>100</v>
      </c>
      <c r="D427" s="50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7">
        <f t="shared" si="75"/>
        <v>0</v>
      </c>
      <c r="AO427" s="3">
        <f t="shared" si="82"/>
        <v>105</v>
      </c>
      <c r="AP427" s="8">
        <f t="shared" si="83"/>
        <v>0</v>
      </c>
    </row>
    <row r="428" spans="1:42" x14ac:dyDescent="0.25">
      <c r="A428" s="147"/>
      <c r="B428" s="141"/>
      <c r="C428" s="98" t="s">
        <v>144</v>
      </c>
      <c r="D428" s="50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7">
        <f t="shared" si="75"/>
        <v>0</v>
      </c>
      <c r="AO428" s="3">
        <f t="shared" si="82"/>
        <v>105</v>
      </c>
      <c r="AP428" s="8">
        <f t="shared" si="83"/>
        <v>0</v>
      </c>
    </row>
    <row r="429" spans="1:42" x14ac:dyDescent="0.25">
      <c r="A429" s="147"/>
      <c r="B429" s="141"/>
      <c r="C429" s="98" t="s">
        <v>145</v>
      </c>
      <c r="D429" s="50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7">
        <f t="shared" si="75"/>
        <v>0</v>
      </c>
      <c r="AO429" s="3">
        <f t="shared" si="82"/>
        <v>105</v>
      </c>
      <c r="AP429" s="8">
        <f t="shared" si="83"/>
        <v>0</v>
      </c>
    </row>
    <row r="430" spans="1:42" x14ac:dyDescent="0.25">
      <c r="A430" s="147"/>
      <c r="B430" s="141"/>
      <c r="C430" s="98" t="s">
        <v>146</v>
      </c>
      <c r="D430" s="50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7">
        <f t="shared" si="75"/>
        <v>0</v>
      </c>
      <c r="AO430" s="3">
        <f t="shared" si="82"/>
        <v>105</v>
      </c>
      <c r="AP430" s="8">
        <f t="shared" si="83"/>
        <v>0</v>
      </c>
    </row>
    <row r="431" spans="1:42" x14ac:dyDescent="0.25">
      <c r="A431" s="147"/>
      <c r="B431" s="141"/>
      <c r="C431" s="98" t="s">
        <v>147</v>
      </c>
      <c r="D431" s="50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7">
        <f t="shared" si="75"/>
        <v>0</v>
      </c>
      <c r="AO431" s="3">
        <f t="shared" si="82"/>
        <v>105</v>
      </c>
      <c r="AP431" s="8">
        <f t="shared" si="83"/>
        <v>0</v>
      </c>
    </row>
    <row r="432" spans="1:42" x14ac:dyDescent="0.25">
      <c r="A432" s="147"/>
      <c r="B432" s="141"/>
      <c r="C432" s="98" t="s">
        <v>148</v>
      </c>
      <c r="D432" s="50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7">
        <f t="shared" si="75"/>
        <v>0</v>
      </c>
      <c r="AO432" s="3">
        <f t="shared" si="82"/>
        <v>105</v>
      </c>
      <c r="AP432" s="8">
        <f t="shared" si="83"/>
        <v>0</v>
      </c>
    </row>
    <row r="433" spans="1:42" x14ac:dyDescent="0.25">
      <c r="A433" s="147"/>
      <c r="B433" s="141"/>
      <c r="C433" s="98" t="s">
        <v>149</v>
      </c>
      <c r="D433" s="50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7">
        <f t="shared" si="75"/>
        <v>0</v>
      </c>
      <c r="AO433" s="3">
        <f t="shared" si="82"/>
        <v>105</v>
      </c>
      <c r="AP433" s="8">
        <f t="shared" si="83"/>
        <v>0</v>
      </c>
    </row>
    <row r="434" spans="1:42" ht="12.75" customHeight="1" x14ac:dyDescent="0.25">
      <c r="A434" s="147"/>
      <c r="B434" s="142"/>
      <c r="C434" s="98" t="s">
        <v>150</v>
      </c>
      <c r="D434" s="50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7">
        <f t="shared" si="75"/>
        <v>0</v>
      </c>
      <c r="AO434" s="3">
        <f t="shared" si="82"/>
        <v>105</v>
      </c>
      <c r="AP434" s="8">
        <f t="shared" si="83"/>
        <v>0</v>
      </c>
    </row>
    <row r="435" spans="1:42" ht="12.75" customHeight="1" x14ac:dyDescent="0.25">
      <c r="A435" s="147"/>
      <c r="B435" s="140" t="s">
        <v>89</v>
      </c>
      <c r="C435" s="98" t="s">
        <v>98</v>
      </c>
      <c r="D435" s="78"/>
      <c r="E435" s="26"/>
      <c r="F435" s="26"/>
      <c r="G435" s="26"/>
      <c r="H435" s="41"/>
      <c r="I435" s="41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7">
        <f t="shared" si="75"/>
        <v>0</v>
      </c>
      <c r="AO435" s="3">
        <f>35*3</f>
        <v>105</v>
      </c>
      <c r="AP435" s="8">
        <f t="shared" si="83"/>
        <v>0</v>
      </c>
    </row>
    <row r="436" spans="1:42" ht="12.75" customHeight="1" x14ac:dyDescent="0.25">
      <c r="A436" s="147"/>
      <c r="B436" s="141"/>
      <c r="C436" s="98" t="s">
        <v>99</v>
      </c>
      <c r="D436" s="50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42"/>
      <c r="AL436" s="26"/>
      <c r="AM436" s="26"/>
      <c r="AN436" s="7">
        <f t="shared" si="75"/>
        <v>0</v>
      </c>
      <c r="AO436" s="3">
        <f t="shared" si="82"/>
        <v>105</v>
      </c>
      <c r="AP436" s="8">
        <f t="shared" ref="AP436:AP444" si="84">AN436/AO436</f>
        <v>0</v>
      </c>
    </row>
    <row r="437" spans="1:42" ht="12.75" customHeight="1" x14ac:dyDescent="0.25">
      <c r="A437" s="147"/>
      <c r="B437" s="141"/>
      <c r="C437" s="98" t="s">
        <v>100</v>
      </c>
      <c r="D437" s="50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42"/>
      <c r="AL437" s="26"/>
      <c r="AM437" s="26"/>
      <c r="AN437" s="7">
        <f t="shared" ref="AN437:AN468" si="85">SUM(E437:AM437)</f>
        <v>0</v>
      </c>
      <c r="AO437" s="3">
        <f t="shared" si="82"/>
        <v>105</v>
      </c>
      <c r="AP437" s="8">
        <f t="shared" si="84"/>
        <v>0</v>
      </c>
    </row>
    <row r="438" spans="1:42" ht="12.75" customHeight="1" x14ac:dyDescent="0.25">
      <c r="A438" s="147"/>
      <c r="B438" s="141"/>
      <c r="C438" s="98" t="s">
        <v>144</v>
      </c>
      <c r="D438" s="50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42"/>
      <c r="AL438" s="26"/>
      <c r="AM438" s="26"/>
      <c r="AN438" s="7">
        <f t="shared" si="85"/>
        <v>0</v>
      </c>
      <c r="AO438" s="3">
        <f t="shared" si="82"/>
        <v>105</v>
      </c>
      <c r="AP438" s="8">
        <f t="shared" si="84"/>
        <v>0</v>
      </c>
    </row>
    <row r="439" spans="1:42" ht="12.75" customHeight="1" x14ac:dyDescent="0.25">
      <c r="A439" s="147"/>
      <c r="B439" s="141"/>
      <c r="C439" s="98" t="s">
        <v>145</v>
      </c>
      <c r="D439" s="50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42"/>
      <c r="AL439" s="26"/>
      <c r="AM439" s="26"/>
      <c r="AN439" s="7">
        <f t="shared" si="85"/>
        <v>0</v>
      </c>
      <c r="AO439" s="3">
        <f t="shared" si="82"/>
        <v>105</v>
      </c>
      <c r="AP439" s="8">
        <f t="shared" si="84"/>
        <v>0</v>
      </c>
    </row>
    <row r="440" spans="1:42" ht="12.75" customHeight="1" x14ac:dyDescent="0.25">
      <c r="A440" s="147"/>
      <c r="B440" s="141"/>
      <c r="C440" s="98" t="s">
        <v>146</v>
      </c>
      <c r="D440" s="50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42"/>
      <c r="AL440" s="26"/>
      <c r="AM440" s="26"/>
      <c r="AN440" s="7">
        <f t="shared" si="85"/>
        <v>0</v>
      </c>
      <c r="AO440" s="3">
        <f t="shared" si="82"/>
        <v>105</v>
      </c>
      <c r="AP440" s="8">
        <f t="shared" si="84"/>
        <v>0</v>
      </c>
    </row>
    <row r="441" spans="1:42" ht="12.75" customHeight="1" x14ac:dyDescent="0.25">
      <c r="A441" s="147"/>
      <c r="B441" s="141"/>
      <c r="C441" s="98" t="s">
        <v>147</v>
      </c>
      <c r="D441" s="50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42"/>
      <c r="AL441" s="26"/>
      <c r="AM441" s="26"/>
      <c r="AN441" s="7">
        <f t="shared" si="85"/>
        <v>0</v>
      </c>
      <c r="AO441" s="3">
        <f>35*4</f>
        <v>140</v>
      </c>
      <c r="AP441" s="8">
        <f t="shared" si="84"/>
        <v>0</v>
      </c>
    </row>
    <row r="442" spans="1:42" ht="12.75" customHeight="1" x14ac:dyDescent="0.25">
      <c r="A442" s="147"/>
      <c r="B442" s="141"/>
      <c r="C442" s="98" t="s">
        <v>148</v>
      </c>
      <c r="D442" s="50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42"/>
      <c r="AL442" s="26"/>
      <c r="AM442" s="26"/>
      <c r="AN442" s="7">
        <f t="shared" si="85"/>
        <v>0</v>
      </c>
      <c r="AO442" s="3">
        <f t="shared" si="82"/>
        <v>105</v>
      </c>
      <c r="AP442" s="8">
        <f t="shared" si="84"/>
        <v>0</v>
      </c>
    </row>
    <row r="443" spans="1:42" ht="12.75" customHeight="1" x14ac:dyDescent="0.25">
      <c r="A443" s="147"/>
      <c r="B443" s="141"/>
      <c r="C443" s="98" t="s">
        <v>149</v>
      </c>
      <c r="D443" s="50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42"/>
      <c r="AL443" s="26"/>
      <c r="AM443" s="26"/>
      <c r="AN443" s="7">
        <f t="shared" si="85"/>
        <v>0</v>
      </c>
      <c r="AO443" s="3">
        <f t="shared" si="82"/>
        <v>105</v>
      </c>
      <c r="AP443" s="8">
        <f t="shared" si="84"/>
        <v>0</v>
      </c>
    </row>
    <row r="444" spans="1:42" x14ac:dyDescent="0.25">
      <c r="A444" s="147"/>
      <c r="B444" s="142"/>
      <c r="C444" s="98" t="s">
        <v>150</v>
      </c>
      <c r="D444" s="50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42"/>
      <c r="AL444" s="26"/>
      <c r="AM444" s="26"/>
      <c r="AN444" s="7">
        <f t="shared" si="85"/>
        <v>0</v>
      </c>
      <c r="AO444" s="3">
        <f t="shared" si="82"/>
        <v>105</v>
      </c>
      <c r="AP444" s="8">
        <f t="shared" si="84"/>
        <v>0</v>
      </c>
    </row>
    <row r="445" spans="1:42" ht="12.75" customHeight="1" x14ac:dyDescent="0.25">
      <c r="A445" s="147"/>
      <c r="B445" s="140" t="s">
        <v>90</v>
      </c>
      <c r="C445" s="98" t="s">
        <v>98</v>
      </c>
      <c r="D445" s="50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42"/>
      <c r="AL445" s="26"/>
      <c r="AM445" s="26"/>
      <c r="AN445" s="7">
        <f t="shared" si="85"/>
        <v>0</v>
      </c>
      <c r="AO445" s="3">
        <f>35*2</f>
        <v>70</v>
      </c>
      <c r="AP445" s="8">
        <f t="shared" si="76"/>
        <v>0</v>
      </c>
    </row>
    <row r="446" spans="1:42" ht="12.75" customHeight="1" x14ac:dyDescent="0.25">
      <c r="A446" s="147"/>
      <c r="B446" s="141"/>
      <c r="C446" s="98" t="s">
        <v>99</v>
      </c>
      <c r="D446" s="50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42"/>
      <c r="AL446" s="26"/>
      <c r="AM446" s="26"/>
      <c r="AN446" s="7">
        <f t="shared" si="85"/>
        <v>0</v>
      </c>
      <c r="AO446" s="3">
        <f t="shared" ref="AO446:AO454" si="86">35*2</f>
        <v>70</v>
      </c>
      <c r="AP446" s="8">
        <f t="shared" ref="AP446:AP454" si="87">AN446/AO446</f>
        <v>0</v>
      </c>
    </row>
    <row r="447" spans="1:42" ht="12.75" customHeight="1" x14ac:dyDescent="0.25">
      <c r="A447" s="147"/>
      <c r="B447" s="141"/>
      <c r="C447" s="98" t="s">
        <v>100</v>
      </c>
      <c r="D447" s="50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42"/>
      <c r="AL447" s="26"/>
      <c r="AM447" s="26"/>
      <c r="AN447" s="7">
        <f t="shared" si="85"/>
        <v>0</v>
      </c>
      <c r="AO447" s="3">
        <f t="shared" si="86"/>
        <v>70</v>
      </c>
      <c r="AP447" s="8">
        <f t="shared" si="87"/>
        <v>0</v>
      </c>
    </row>
    <row r="448" spans="1:42" ht="12.75" customHeight="1" x14ac:dyDescent="0.25">
      <c r="A448" s="147"/>
      <c r="B448" s="141"/>
      <c r="C448" s="98" t="s">
        <v>144</v>
      </c>
      <c r="D448" s="50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42"/>
      <c r="AL448" s="26"/>
      <c r="AM448" s="26"/>
      <c r="AN448" s="7">
        <f t="shared" si="85"/>
        <v>0</v>
      </c>
      <c r="AO448" s="3">
        <f t="shared" si="86"/>
        <v>70</v>
      </c>
      <c r="AP448" s="8">
        <f t="shared" si="87"/>
        <v>0</v>
      </c>
    </row>
    <row r="449" spans="1:42" ht="12.75" customHeight="1" x14ac:dyDescent="0.25">
      <c r="A449" s="147"/>
      <c r="B449" s="141"/>
      <c r="C449" s="98" t="s">
        <v>145</v>
      </c>
      <c r="D449" s="50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42"/>
      <c r="AL449" s="26"/>
      <c r="AM449" s="26"/>
      <c r="AN449" s="7">
        <f t="shared" si="85"/>
        <v>0</v>
      </c>
      <c r="AO449" s="3">
        <f t="shared" si="86"/>
        <v>70</v>
      </c>
      <c r="AP449" s="8">
        <f t="shared" si="87"/>
        <v>0</v>
      </c>
    </row>
    <row r="450" spans="1:42" ht="12.75" customHeight="1" x14ac:dyDescent="0.25">
      <c r="A450" s="147"/>
      <c r="B450" s="141"/>
      <c r="C450" s="98" t="s">
        <v>146</v>
      </c>
      <c r="D450" s="50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42"/>
      <c r="AL450" s="26"/>
      <c r="AM450" s="26"/>
      <c r="AN450" s="7">
        <f t="shared" si="85"/>
        <v>0</v>
      </c>
      <c r="AO450" s="3">
        <f t="shared" si="86"/>
        <v>70</v>
      </c>
      <c r="AP450" s="8">
        <f t="shared" si="87"/>
        <v>0</v>
      </c>
    </row>
    <row r="451" spans="1:42" ht="12.75" customHeight="1" x14ac:dyDescent="0.25">
      <c r="A451" s="147"/>
      <c r="B451" s="141"/>
      <c r="C451" s="98" t="s">
        <v>147</v>
      </c>
      <c r="D451" s="50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42"/>
      <c r="AL451" s="26"/>
      <c r="AM451" s="26"/>
      <c r="AN451" s="7">
        <f t="shared" si="85"/>
        <v>0</v>
      </c>
      <c r="AO451" s="3">
        <f>35*3</f>
        <v>105</v>
      </c>
      <c r="AP451" s="8">
        <f t="shared" si="87"/>
        <v>0</v>
      </c>
    </row>
    <row r="452" spans="1:42" ht="12.75" customHeight="1" x14ac:dyDescent="0.25">
      <c r="A452" s="147"/>
      <c r="B452" s="141"/>
      <c r="C452" s="98" t="s">
        <v>148</v>
      </c>
      <c r="D452" s="50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42"/>
      <c r="AL452" s="26"/>
      <c r="AM452" s="26"/>
      <c r="AN452" s="7">
        <f t="shared" si="85"/>
        <v>0</v>
      </c>
      <c r="AO452" s="3">
        <f t="shared" si="86"/>
        <v>70</v>
      </c>
      <c r="AP452" s="8">
        <f t="shared" si="87"/>
        <v>0</v>
      </c>
    </row>
    <row r="453" spans="1:42" ht="12.75" customHeight="1" x14ac:dyDescent="0.25">
      <c r="A453" s="147"/>
      <c r="B453" s="141"/>
      <c r="C453" s="98" t="s">
        <v>149</v>
      </c>
      <c r="D453" s="50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42"/>
      <c r="AL453" s="26"/>
      <c r="AM453" s="26"/>
      <c r="AN453" s="7">
        <f t="shared" si="85"/>
        <v>0</v>
      </c>
      <c r="AO453" s="3">
        <f t="shared" si="86"/>
        <v>70</v>
      </c>
      <c r="AP453" s="8">
        <f t="shared" si="87"/>
        <v>0</v>
      </c>
    </row>
    <row r="454" spans="1:42" ht="12.75" customHeight="1" x14ac:dyDescent="0.25">
      <c r="A454" s="147"/>
      <c r="B454" s="142"/>
      <c r="C454" s="98" t="s">
        <v>150</v>
      </c>
      <c r="D454" s="48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42"/>
      <c r="AL454" s="26"/>
      <c r="AM454" s="26"/>
      <c r="AN454" s="7">
        <f t="shared" si="85"/>
        <v>0</v>
      </c>
      <c r="AO454" s="3">
        <f t="shared" si="86"/>
        <v>70</v>
      </c>
      <c r="AP454" s="8">
        <f t="shared" si="87"/>
        <v>0</v>
      </c>
    </row>
    <row r="455" spans="1:42" x14ac:dyDescent="0.25">
      <c r="A455" s="147"/>
      <c r="B455" s="140" t="s">
        <v>91</v>
      </c>
      <c r="C455" s="98" t="s">
        <v>98</v>
      </c>
      <c r="D455" s="50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42"/>
      <c r="AL455" s="26"/>
      <c r="AM455" s="26"/>
      <c r="AN455" s="7">
        <f t="shared" si="85"/>
        <v>0</v>
      </c>
      <c r="AO455" s="3">
        <f>35*1</f>
        <v>35</v>
      </c>
      <c r="AP455" s="8">
        <f t="shared" si="76"/>
        <v>0</v>
      </c>
    </row>
    <row r="456" spans="1:42" x14ac:dyDescent="0.25">
      <c r="A456" s="147"/>
      <c r="B456" s="141"/>
      <c r="C456" s="98" t="s">
        <v>99</v>
      </c>
      <c r="D456" s="48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42"/>
      <c r="AL456" s="26"/>
      <c r="AM456" s="26"/>
      <c r="AN456" s="7">
        <f t="shared" si="85"/>
        <v>0</v>
      </c>
      <c r="AO456" s="3">
        <f t="shared" ref="AO456:AO474" si="88">35*1</f>
        <v>35</v>
      </c>
      <c r="AP456" s="8">
        <f t="shared" ref="AP456:AP464" si="89">AN456/AO456</f>
        <v>0</v>
      </c>
    </row>
    <row r="457" spans="1:42" x14ac:dyDescent="0.25">
      <c r="A457" s="147"/>
      <c r="B457" s="141"/>
      <c r="C457" s="98" t="s">
        <v>100</v>
      </c>
      <c r="D457" s="55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42"/>
      <c r="AL457" s="26"/>
      <c r="AM457" s="26"/>
      <c r="AN457" s="7">
        <f t="shared" si="85"/>
        <v>0</v>
      </c>
      <c r="AO457" s="3">
        <f t="shared" si="88"/>
        <v>35</v>
      </c>
      <c r="AP457" s="8">
        <f t="shared" si="89"/>
        <v>0</v>
      </c>
    </row>
    <row r="458" spans="1:42" x14ac:dyDescent="0.25">
      <c r="A458" s="147"/>
      <c r="B458" s="141"/>
      <c r="C458" s="98" t="s">
        <v>144</v>
      </c>
      <c r="D458" s="55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42"/>
      <c r="AL458" s="26"/>
      <c r="AM458" s="26"/>
      <c r="AN458" s="7">
        <f t="shared" si="85"/>
        <v>0</v>
      </c>
      <c r="AO458" s="3">
        <f t="shared" si="88"/>
        <v>35</v>
      </c>
      <c r="AP458" s="8">
        <f t="shared" si="89"/>
        <v>0</v>
      </c>
    </row>
    <row r="459" spans="1:42" x14ac:dyDescent="0.25">
      <c r="A459" s="147"/>
      <c r="B459" s="141"/>
      <c r="C459" s="98" t="s">
        <v>145</v>
      </c>
      <c r="D459" s="55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42"/>
      <c r="AL459" s="26"/>
      <c r="AM459" s="26"/>
      <c r="AN459" s="7">
        <f t="shared" si="85"/>
        <v>0</v>
      </c>
      <c r="AO459" s="3">
        <f t="shared" si="88"/>
        <v>35</v>
      </c>
      <c r="AP459" s="8">
        <f t="shared" si="89"/>
        <v>0</v>
      </c>
    </row>
    <row r="460" spans="1:42" x14ac:dyDescent="0.25">
      <c r="A460" s="147"/>
      <c r="B460" s="141"/>
      <c r="C460" s="98" t="s">
        <v>146</v>
      </c>
      <c r="D460" s="55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42"/>
      <c r="AL460" s="26"/>
      <c r="AM460" s="26"/>
      <c r="AN460" s="7">
        <f t="shared" si="85"/>
        <v>0</v>
      </c>
      <c r="AO460" s="3">
        <f t="shared" si="88"/>
        <v>35</v>
      </c>
      <c r="AP460" s="8">
        <f t="shared" si="89"/>
        <v>0</v>
      </c>
    </row>
    <row r="461" spans="1:42" x14ac:dyDescent="0.25">
      <c r="A461" s="147"/>
      <c r="B461" s="141"/>
      <c r="C461" s="98" t="s">
        <v>147</v>
      </c>
      <c r="D461" s="55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42"/>
      <c r="AL461" s="26"/>
      <c r="AM461" s="26"/>
      <c r="AN461" s="7">
        <f t="shared" si="85"/>
        <v>0</v>
      </c>
      <c r="AO461" s="3">
        <f t="shared" si="88"/>
        <v>35</v>
      </c>
      <c r="AP461" s="8">
        <f t="shared" si="89"/>
        <v>0</v>
      </c>
    </row>
    <row r="462" spans="1:42" x14ac:dyDescent="0.25">
      <c r="A462" s="147"/>
      <c r="B462" s="141"/>
      <c r="C462" s="98" t="s">
        <v>148</v>
      </c>
      <c r="D462" s="55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42"/>
      <c r="AL462" s="26"/>
      <c r="AM462" s="26"/>
      <c r="AN462" s="7">
        <f t="shared" si="85"/>
        <v>0</v>
      </c>
      <c r="AO462" s="3">
        <f t="shared" si="88"/>
        <v>35</v>
      </c>
      <c r="AP462" s="8">
        <f t="shared" si="89"/>
        <v>0</v>
      </c>
    </row>
    <row r="463" spans="1:42" x14ac:dyDescent="0.25">
      <c r="A463" s="147"/>
      <c r="B463" s="141"/>
      <c r="C463" s="98" t="s">
        <v>149</v>
      </c>
      <c r="D463" s="55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42"/>
      <c r="AL463" s="26"/>
      <c r="AM463" s="26"/>
      <c r="AN463" s="7">
        <f t="shared" si="85"/>
        <v>0</v>
      </c>
      <c r="AO463" s="3">
        <f t="shared" si="88"/>
        <v>35</v>
      </c>
      <c r="AP463" s="8">
        <f t="shared" si="89"/>
        <v>0</v>
      </c>
    </row>
    <row r="464" spans="1:42" x14ac:dyDescent="0.25">
      <c r="A464" s="147"/>
      <c r="B464" s="142"/>
      <c r="C464" s="98" t="s">
        <v>150</v>
      </c>
      <c r="D464" s="48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42"/>
      <c r="AL464" s="26"/>
      <c r="AM464" s="26"/>
      <c r="AN464" s="7">
        <f t="shared" si="85"/>
        <v>0</v>
      </c>
      <c r="AO464" s="3">
        <f t="shared" si="88"/>
        <v>35</v>
      </c>
      <c r="AP464" s="8">
        <f t="shared" si="89"/>
        <v>0</v>
      </c>
    </row>
    <row r="465" spans="1:42" ht="12.75" customHeight="1" x14ac:dyDescent="0.25">
      <c r="A465" s="147"/>
      <c r="B465" s="140" t="s">
        <v>34</v>
      </c>
      <c r="C465" s="98" t="s">
        <v>98</v>
      </c>
      <c r="D465" s="50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41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42"/>
      <c r="AL465" s="26"/>
      <c r="AM465" s="26"/>
      <c r="AN465" s="7">
        <f t="shared" si="85"/>
        <v>0</v>
      </c>
      <c r="AO465" s="3">
        <f t="shared" si="88"/>
        <v>35</v>
      </c>
      <c r="AP465" s="8">
        <f t="shared" ref="AP465:AP474" si="90">AN465/AO465</f>
        <v>0</v>
      </c>
    </row>
    <row r="466" spans="1:42" ht="12.75" customHeight="1" x14ac:dyDescent="0.25">
      <c r="A466" s="147"/>
      <c r="B466" s="141"/>
      <c r="C466" s="98" t="s">
        <v>99</v>
      </c>
      <c r="D466" s="50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41"/>
      <c r="T466" s="41"/>
      <c r="U466" s="41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42"/>
      <c r="AL466" s="26"/>
      <c r="AM466" s="26"/>
      <c r="AN466" s="7">
        <f t="shared" si="85"/>
        <v>0</v>
      </c>
      <c r="AO466" s="3">
        <f t="shared" si="88"/>
        <v>35</v>
      </c>
      <c r="AP466" s="8">
        <f t="shared" si="90"/>
        <v>0</v>
      </c>
    </row>
    <row r="467" spans="1:42" ht="12.75" customHeight="1" x14ac:dyDescent="0.25">
      <c r="A467" s="147"/>
      <c r="B467" s="141"/>
      <c r="C467" s="98" t="s">
        <v>100</v>
      </c>
      <c r="D467" s="50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41"/>
      <c r="T467" s="41"/>
      <c r="U467" s="41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42"/>
      <c r="AL467" s="26"/>
      <c r="AM467" s="26"/>
      <c r="AN467" s="7">
        <f t="shared" si="85"/>
        <v>0</v>
      </c>
      <c r="AO467" s="3">
        <f t="shared" si="88"/>
        <v>35</v>
      </c>
      <c r="AP467" s="8">
        <f t="shared" si="90"/>
        <v>0</v>
      </c>
    </row>
    <row r="468" spans="1:42" ht="12.75" customHeight="1" x14ac:dyDescent="0.25">
      <c r="A468" s="147"/>
      <c r="B468" s="141"/>
      <c r="C468" s="98" t="s">
        <v>144</v>
      </c>
      <c r="D468" s="50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41"/>
      <c r="T468" s="41"/>
      <c r="U468" s="41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42"/>
      <c r="AL468" s="26"/>
      <c r="AM468" s="26"/>
      <c r="AN468" s="7">
        <f t="shared" si="85"/>
        <v>0</v>
      </c>
      <c r="AO468" s="3">
        <f t="shared" si="88"/>
        <v>35</v>
      </c>
      <c r="AP468" s="8">
        <f t="shared" si="90"/>
        <v>0</v>
      </c>
    </row>
    <row r="469" spans="1:42" ht="12.75" customHeight="1" x14ac:dyDescent="0.25">
      <c r="A469" s="147"/>
      <c r="B469" s="141"/>
      <c r="C469" s="98" t="s">
        <v>145</v>
      </c>
      <c r="D469" s="50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41"/>
      <c r="T469" s="41"/>
      <c r="U469" s="41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42"/>
      <c r="AL469" s="26"/>
      <c r="AM469" s="26"/>
      <c r="AN469" s="7">
        <f t="shared" ref="AN469:AN500" si="91">SUM(E469:AM469)</f>
        <v>0</v>
      </c>
      <c r="AO469" s="3">
        <f t="shared" si="88"/>
        <v>35</v>
      </c>
      <c r="AP469" s="8">
        <f t="shared" si="90"/>
        <v>0</v>
      </c>
    </row>
    <row r="470" spans="1:42" ht="12.75" customHeight="1" x14ac:dyDescent="0.25">
      <c r="A470" s="147"/>
      <c r="B470" s="141"/>
      <c r="C470" s="98" t="s">
        <v>146</v>
      </c>
      <c r="D470" s="50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41"/>
      <c r="T470" s="41"/>
      <c r="U470" s="41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42"/>
      <c r="AL470" s="26"/>
      <c r="AM470" s="26"/>
      <c r="AN470" s="7">
        <f t="shared" si="91"/>
        <v>0</v>
      </c>
      <c r="AO470" s="3">
        <f t="shared" si="88"/>
        <v>35</v>
      </c>
      <c r="AP470" s="8">
        <f t="shared" si="90"/>
        <v>0</v>
      </c>
    </row>
    <row r="471" spans="1:42" ht="12.75" customHeight="1" x14ac:dyDescent="0.25">
      <c r="A471" s="147"/>
      <c r="B471" s="141"/>
      <c r="C471" s="98" t="s">
        <v>147</v>
      </c>
      <c r="D471" s="50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41"/>
      <c r="T471" s="41"/>
      <c r="U471" s="41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42"/>
      <c r="AL471" s="26"/>
      <c r="AM471" s="26"/>
      <c r="AN471" s="7">
        <f t="shared" si="91"/>
        <v>0</v>
      </c>
      <c r="AO471" s="3">
        <f t="shared" si="88"/>
        <v>35</v>
      </c>
      <c r="AP471" s="8">
        <f t="shared" si="90"/>
        <v>0</v>
      </c>
    </row>
    <row r="472" spans="1:42" ht="12.75" customHeight="1" x14ac:dyDescent="0.25">
      <c r="A472" s="147"/>
      <c r="B472" s="141"/>
      <c r="C472" s="98" t="s">
        <v>148</v>
      </c>
      <c r="D472" s="50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41"/>
      <c r="T472" s="41"/>
      <c r="U472" s="41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42"/>
      <c r="AL472" s="26"/>
      <c r="AM472" s="26"/>
      <c r="AN472" s="7">
        <f t="shared" si="91"/>
        <v>0</v>
      </c>
      <c r="AO472" s="3">
        <f t="shared" si="88"/>
        <v>35</v>
      </c>
      <c r="AP472" s="8">
        <f t="shared" si="90"/>
        <v>0</v>
      </c>
    </row>
    <row r="473" spans="1:42" ht="12.75" customHeight="1" x14ac:dyDescent="0.25">
      <c r="A473" s="147"/>
      <c r="B473" s="141"/>
      <c r="C473" s="98" t="s">
        <v>149</v>
      </c>
      <c r="D473" s="50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41"/>
      <c r="T473" s="41"/>
      <c r="U473" s="41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42"/>
      <c r="AL473" s="26"/>
      <c r="AM473" s="26"/>
      <c r="AN473" s="7">
        <f t="shared" si="91"/>
        <v>0</v>
      </c>
      <c r="AO473" s="3">
        <f t="shared" si="88"/>
        <v>35</v>
      </c>
      <c r="AP473" s="8">
        <f t="shared" si="90"/>
        <v>0</v>
      </c>
    </row>
    <row r="474" spans="1:42" ht="12.75" customHeight="1" x14ac:dyDescent="0.25">
      <c r="A474" s="147"/>
      <c r="B474" s="141"/>
      <c r="C474" s="98" t="s">
        <v>150</v>
      </c>
      <c r="D474" s="48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41"/>
      <c r="T474" s="41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42"/>
      <c r="AL474" s="26"/>
      <c r="AM474" s="26"/>
      <c r="AN474" s="7">
        <f t="shared" si="91"/>
        <v>0</v>
      </c>
      <c r="AO474" s="3">
        <f t="shared" si="88"/>
        <v>35</v>
      </c>
      <c r="AP474" s="8">
        <f t="shared" si="90"/>
        <v>0</v>
      </c>
    </row>
    <row r="475" spans="1:42" ht="12.75" customHeight="1" x14ac:dyDescent="0.25">
      <c r="A475" s="147"/>
      <c r="B475" s="140" t="s">
        <v>27</v>
      </c>
      <c r="C475" s="98" t="s">
        <v>98</v>
      </c>
      <c r="D475" s="48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41"/>
      <c r="T475" s="41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42"/>
      <c r="AL475" s="26"/>
      <c r="AM475" s="26"/>
      <c r="AN475" s="7">
        <f t="shared" si="91"/>
        <v>0</v>
      </c>
      <c r="AO475" s="3">
        <f>35*3</f>
        <v>105</v>
      </c>
      <c r="AP475" s="8">
        <f t="shared" si="76"/>
        <v>0</v>
      </c>
    </row>
    <row r="476" spans="1:42" ht="12.75" customHeight="1" x14ac:dyDescent="0.25">
      <c r="A476" s="147"/>
      <c r="B476" s="141"/>
      <c r="C476" s="98" t="s">
        <v>99</v>
      </c>
      <c r="D476" s="48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41"/>
      <c r="T476" s="41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42"/>
      <c r="AL476" s="26"/>
      <c r="AM476" s="26"/>
      <c r="AN476" s="7">
        <f t="shared" si="91"/>
        <v>0</v>
      </c>
      <c r="AO476" s="3">
        <f t="shared" ref="AO476:AO484" si="92">35*3</f>
        <v>105</v>
      </c>
      <c r="AP476" s="8">
        <f t="shared" ref="AP476:AP524" si="93">AN476/AO476</f>
        <v>0</v>
      </c>
    </row>
    <row r="477" spans="1:42" ht="12.75" customHeight="1" x14ac:dyDescent="0.25">
      <c r="A477" s="147"/>
      <c r="B477" s="141"/>
      <c r="C477" s="98" t="s">
        <v>100</v>
      </c>
      <c r="D477" s="55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41"/>
      <c r="T477" s="41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42"/>
      <c r="AL477" s="26"/>
      <c r="AM477" s="26"/>
      <c r="AN477" s="7">
        <f t="shared" si="91"/>
        <v>0</v>
      </c>
      <c r="AO477" s="3">
        <f t="shared" si="92"/>
        <v>105</v>
      </c>
      <c r="AP477" s="8">
        <f t="shared" si="93"/>
        <v>0</v>
      </c>
    </row>
    <row r="478" spans="1:42" ht="12.75" customHeight="1" x14ac:dyDescent="0.25">
      <c r="A478" s="147"/>
      <c r="B478" s="141"/>
      <c r="C478" s="98" t="s">
        <v>144</v>
      </c>
      <c r="D478" s="55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41"/>
      <c r="T478" s="41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42"/>
      <c r="AL478" s="26"/>
      <c r="AM478" s="26"/>
      <c r="AN478" s="7">
        <f t="shared" si="91"/>
        <v>0</v>
      </c>
      <c r="AO478" s="3">
        <f t="shared" si="92"/>
        <v>105</v>
      </c>
      <c r="AP478" s="8">
        <f t="shared" si="93"/>
        <v>0</v>
      </c>
    </row>
    <row r="479" spans="1:42" ht="12.75" customHeight="1" x14ac:dyDescent="0.25">
      <c r="A479" s="147"/>
      <c r="B479" s="141"/>
      <c r="C479" s="98" t="s">
        <v>145</v>
      </c>
      <c r="D479" s="55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41"/>
      <c r="T479" s="41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42"/>
      <c r="AL479" s="26"/>
      <c r="AM479" s="26"/>
      <c r="AN479" s="7">
        <f t="shared" si="91"/>
        <v>0</v>
      </c>
      <c r="AO479" s="3">
        <f t="shared" si="92"/>
        <v>105</v>
      </c>
      <c r="AP479" s="8">
        <f t="shared" si="93"/>
        <v>0</v>
      </c>
    </row>
    <row r="480" spans="1:42" ht="12.75" customHeight="1" x14ac:dyDescent="0.25">
      <c r="A480" s="147"/>
      <c r="B480" s="141"/>
      <c r="C480" s="98" t="s">
        <v>146</v>
      </c>
      <c r="D480" s="55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41"/>
      <c r="T480" s="41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42"/>
      <c r="AL480" s="26"/>
      <c r="AM480" s="26"/>
      <c r="AN480" s="7">
        <f t="shared" si="91"/>
        <v>0</v>
      </c>
      <c r="AO480" s="3">
        <f t="shared" si="92"/>
        <v>105</v>
      </c>
      <c r="AP480" s="8">
        <f t="shared" si="93"/>
        <v>0</v>
      </c>
    </row>
    <row r="481" spans="1:42" ht="12.75" customHeight="1" x14ac:dyDescent="0.25">
      <c r="A481" s="147"/>
      <c r="B481" s="141"/>
      <c r="C481" s="98" t="s">
        <v>147</v>
      </c>
      <c r="D481" s="55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41"/>
      <c r="T481" s="41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42"/>
      <c r="AL481" s="26"/>
      <c r="AM481" s="26"/>
      <c r="AN481" s="7">
        <f t="shared" si="91"/>
        <v>0</v>
      </c>
      <c r="AO481" s="3">
        <f t="shared" si="92"/>
        <v>105</v>
      </c>
      <c r="AP481" s="8">
        <f t="shared" si="93"/>
        <v>0</v>
      </c>
    </row>
    <row r="482" spans="1:42" ht="12.75" customHeight="1" x14ac:dyDescent="0.25">
      <c r="A482" s="147"/>
      <c r="B482" s="141"/>
      <c r="C482" s="98" t="s">
        <v>148</v>
      </c>
      <c r="D482" s="55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41"/>
      <c r="T482" s="41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42"/>
      <c r="AL482" s="26"/>
      <c r="AM482" s="26"/>
      <c r="AN482" s="7">
        <f t="shared" si="91"/>
        <v>0</v>
      </c>
      <c r="AO482" s="3">
        <f t="shared" si="92"/>
        <v>105</v>
      </c>
      <c r="AP482" s="8">
        <f t="shared" si="93"/>
        <v>0</v>
      </c>
    </row>
    <row r="483" spans="1:42" ht="12.75" customHeight="1" x14ac:dyDescent="0.25">
      <c r="A483" s="147"/>
      <c r="B483" s="141"/>
      <c r="C483" s="98" t="s">
        <v>149</v>
      </c>
      <c r="D483" s="55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41"/>
      <c r="T483" s="41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42"/>
      <c r="AL483" s="26"/>
      <c r="AM483" s="26"/>
      <c r="AN483" s="7">
        <f t="shared" si="91"/>
        <v>0</v>
      </c>
      <c r="AO483" s="3">
        <f t="shared" si="92"/>
        <v>105</v>
      </c>
      <c r="AP483" s="8">
        <f t="shared" si="93"/>
        <v>0</v>
      </c>
    </row>
    <row r="484" spans="1:42" ht="12.75" customHeight="1" x14ac:dyDescent="0.25">
      <c r="A484" s="147"/>
      <c r="B484" s="142"/>
      <c r="C484" s="98" t="s">
        <v>150</v>
      </c>
      <c r="D484" s="48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41"/>
      <c r="T484" s="41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42"/>
      <c r="AL484" s="26"/>
      <c r="AM484" s="26"/>
      <c r="AN484" s="7">
        <f t="shared" si="91"/>
        <v>0</v>
      </c>
      <c r="AO484" s="3">
        <f t="shared" si="92"/>
        <v>105</v>
      </c>
      <c r="AP484" s="8">
        <f t="shared" si="93"/>
        <v>0</v>
      </c>
    </row>
    <row r="485" spans="1:42" ht="12.75" customHeight="1" x14ac:dyDescent="0.25">
      <c r="A485" s="147"/>
      <c r="B485" s="140" t="s">
        <v>29</v>
      </c>
      <c r="C485" s="98" t="s">
        <v>98</v>
      </c>
      <c r="D485" s="48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41"/>
      <c r="T485" s="41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42"/>
      <c r="AL485" s="26"/>
      <c r="AM485" s="26"/>
      <c r="AN485" s="7">
        <f t="shared" si="91"/>
        <v>0</v>
      </c>
      <c r="AO485" s="3">
        <f t="shared" ref="AO485:AO524" si="94">35*2</f>
        <v>70</v>
      </c>
      <c r="AP485" s="8">
        <f t="shared" si="93"/>
        <v>0</v>
      </c>
    </row>
    <row r="486" spans="1:42" ht="12.75" customHeight="1" x14ac:dyDescent="0.25">
      <c r="A486" s="147"/>
      <c r="B486" s="141"/>
      <c r="C486" s="98" t="s">
        <v>99</v>
      </c>
      <c r="D486" s="48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41"/>
      <c r="T486" s="41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42"/>
      <c r="AL486" s="26"/>
      <c r="AM486" s="26"/>
      <c r="AN486" s="7">
        <f t="shared" si="91"/>
        <v>0</v>
      </c>
      <c r="AO486" s="3">
        <f t="shared" si="94"/>
        <v>70</v>
      </c>
      <c r="AP486" s="8">
        <f t="shared" si="93"/>
        <v>0</v>
      </c>
    </row>
    <row r="487" spans="1:42" ht="12.75" customHeight="1" x14ac:dyDescent="0.25">
      <c r="A487" s="147"/>
      <c r="B487" s="141"/>
      <c r="C487" s="98" t="s">
        <v>100</v>
      </c>
      <c r="D487" s="55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41"/>
      <c r="T487" s="41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42"/>
      <c r="AL487" s="26"/>
      <c r="AM487" s="26"/>
      <c r="AN487" s="7">
        <f t="shared" si="91"/>
        <v>0</v>
      </c>
      <c r="AO487" s="3">
        <f t="shared" si="94"/>
        <v>70</v>
      </c>
      <c r="AP487" s="8">
        <f t="shared" si="93"/>
        <v>0</v>
      </c>
    </row>
    <row r="488" spans="1:42" ht="12.75" customHeight="1" x14ac:dyDescent="0.25">
      <c r="A488" s="147"/>
      <c r="B488" s="141"/>
      <c r="C488" s="98" t="s">
        <v>144</v>
      </c>
      <c r="D488" s="55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41"/>
      <c r="T488" s="41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42"/>
      <c r="AL488" s="26"/>
      <c r="AM488" s="26"/>
      <c r="AN488" s="7">
        <f t="shared" si="91"/>
        <v>0</v>
      </c>
      <c r="AO488" s="3">
        <f t="shared" si="94"/>
        <v>70</v>
      </c>
      <c r="AP488" s="8">
        <f t="shared" si="93"/>
        <v>0</v>
      </c>
    </row>
    <row r="489" spans="1:42" ht="12.75" customHeight="1" x14ac:dyDescent="0.25">
      <c r="A489" s="147"/>
      <c r="B489" s="141"/>
      <c r="C489" s="98" t="s">
        <v>145</v>
      </c>
      <c r="D489" s="55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41"/>
      <c r="T489" s="41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42"/>
      <c r="AL489" s="26"/>
      <c r="AM489" s="26"/>
      <c r="AN489" s="7">
        <f t="shared" si="91"/>
        <v>0</v>
      </c>
      <c r="AO489" s="3">
        <f t="shared" si="94"/>
        <v>70</v>
      </c>
      <c r="AP489" s="8">
        <f t="shared" si="93"/>
        <v>0</v>
      </c>
    </row>
    <row r="490" spans="1:42" ht="12.75" customHeight="1" x14ac:dyDescent="0.25">
      <c r="A490" s="147"/>
      <c r="B490" s="141"/>
      <c r="C490" s="98" t="s">
        <v>146</v>
      </c>
      <c r="D490" s="55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41"/>
      <c r="T490" s="41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42"/>
      <c r="AL490" s="26"/>
      <c r="AM490" s="26"/>
      <c r="AN490" s="7">
        <f t="shared" si="91"/>
        <v>0</v>
      </c>
      <c r="AO490" s="3">
        <f t="shared" si="94"/>
        <v>70</v>
      </c>
      <c r="AP490" s="8">
        <f t="shared" si="93"/>
        <v>0</v>
      </c>
    </row>
    <row r="491" spans="1:42" ht="12.75" customHeight="1" x14ac:dyDescent="0.25">
      <c r="A491" s="147"/>
      <c r="B491" s="141"/>
      <c r="C491" s="98" t="s">
        <v>147</v>
      </c>
      <c r="D491" s="55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41"/>
      <c r="T491" s="41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42"/>
      <c r="AL491" s="26"/>
      <c r="AM491" s="26"/>
      <c r="AN491" s="7">
        <f t="shared" si="91"/>
        <v>0</v>
      </c>
      <c r="AO491" s="3">
        <f t="shared" si="94"/>
        <v>70</v>
      </c>
      <c r="AP491" s="8">
        <f t="shared" si="93"/>
        <v>0</v>
      </c>
    </row>
    <row r="492" spans="1:42" ht="12.75" customHeight="1" x14ac:dyDescent="0.25">
      <c r="A492" s="147"/>
      <c r="B492" s="141"/>
      <c r="C492" s="98" t="s">
        <v>148</v>
      </c>
      <c r="D492" s="55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41"/>
      <c r="T492" s="41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42"/>
      <c r="AL492" s="26"/>
      <c r="AM492" s="26"/>
      <c r="AN492" s="7">
        <f t="shared" si="91"/>
        <v>0</v>
      </c>
      <c r="AO492" s="3">
        <f t="shared" si="94"/>
        <v>70</v>
      </c>
      <c r="AP492" s="8">
        <f t="shared" si="93"/>
        <v>0</v>
      </c>
    </row>
    <row r="493" spans="1:42" ht="12.75" customHeight="1" x14ac:dyDescent="0.25">
      <c r="A493" s="147"/>
      <c r="B493" s="141"/>
      <c r="C493" s="98" t="s">
        <v>149</v>
      </c>
      <c r="D493" s="55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41"/>
      <c r="T493" s="41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42"/>
      <c r="AL493" s="26"/>
      <c r="AM493" s="26"/>
      <c r="AN493" s="7">
        <f t="shared" si="91"/>
        <v>0</v>
      </c>
      <c r="AO493" s="3">
        <f t="shared" si="94"/>
        <v>70</v>
      </c>
      <c r="AP493" s="8">
        <f t="shared" si="93"/>
        <v>0</v>
      </c>
    </row>
    <row r="494" spans="1:42" ht="12.75" customHeight="1" x14ac:dyDescent="0.25">
      <c r="A494" s="147"/>
      <c r="B494" s="142"/>
      <c r="C494" s="98" t="s">
        <v>150</v>
      </c>
      <c r="D494" s="48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41"/>
      <c r="T494" s="41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42"/>
      <c r="AL494" s="26"/>
      <c r="AM494" s="26"/>
      <c r="AN494" s="7">
        <f t="shared" si="91"/>
        <v>0</v>
      </c>
      <c r="AO494" s="3">
        <f t="shared" si="94"/>
        <v>70</v>
      </c>
      <c r="AP494" s="8">
        <f t="shared" si="93"/>
        <v>0</v>
      </c>
    </row>
    <row r="495" spans="1:42" ht="12.75" customHeight="1" x14ac:dyDescent="0.25">
      <c r="A495" s="147"/>
      <c r="B495" s="140" t="s">
        <v>33</v>
      </c>
      <c r="C495" s="98" t="s">
        <v>98</v>
      </c>
      <c r="D495" s="48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41"/>
      <c r="T495" s="41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42"/>
      <c r="AL495" s="26"/>
      <c r="AM495" s="26"/>
      <c r="AN495" s="7">
        <f t="shared" si="91"/>
        <v>0</v>
      </c>
      <c r="AO495" s="3">
        <f t="shared" si="94"/>
        <v>70</v>
      </c>
      <c r="AP495" s="8">
        <f t="shared" si="93"/>
        <v>0</v>
      </c>
    </row>
    <row r="496" spans="1:42" ht="12.75" customHeight="1" x14ac:dyDescent="0.25">
      <c r="A496" s="147"/>
      <c r="B496" s="141"/>
      <c r="C496" s="98" t="s">
        <v>99</v>
      </c>
      <c r="D496" s="48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41"/>
      <c r="T496" s="41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42"/>
      <c r="AL496" s="26"/>
      <c r="AM496" s="26"/>
      <c r="AN496" s="7">
        <f t="shared" si="91"/>
        <v>0</v>
      </c>
      <c r="AO496" s="3">
        <f t="shared" si="94"/>
        <v>70</v>
      </c>
      <c r="AP496" s="8">
        <f t="shared" si="93"/>
        <v>0</v>
      </c>
    </row>
    <row r="497" spans="1:42" ht="12.75" customHeight="1" x14ac:dyDescent="0.25">
      <c r="A497" s="147"/>
      <c r="B497" s="141"/>
      <c r="C497" s="98" t="s">
        <v>100</v>
      </c>
      <c r="D497" s="55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41"/>
      <c r="T497" s="41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42"/>
      <c r="AL497" s="26"/>
      <c r="AM497" s="26"/>
      <c r="AN497" s="7">
        <f t="shared" si="91"/>
        <v>0</v>
      </c>
      <c r="AO497" s="3">
        <f t="shared" si="94"/>
        <v>70</v>
      </c>
      <c r="AP497" s="8">
        <f t="shared" si="93"/>
        <v>0</v>
      </c>
    </row>
    <row r="498" spans="1:42" ht="12.75" customHeight="1" x14ac:dyDescent="0.25">
      <c r="A498" s="147"/>
      <c r="B498" s="141"/>
      <c r="C498" s="98" t="s">
        <v>144</v>
      </c>
      <c r="D498" s="55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41"/>
      <c r="T498" s="41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42"/>
      <c r="AL498" s="26"/>
      <c r="AM498" s="26"/>
      <c r="AN498" s="7">
        <f t="shared" si="91"/>
        <v>0</v>
      </c>
      <c r="AO498" s="3">
        <f t="shared" si="94"/>
        <v>70</v>
      </c>
      <c r="AP498" s="8">
        <f t="shared" si="93"/>
        <v>0</v>
      </c>
    </row>
    <row r="499" spans="1:42" ht="12.75" customHeight="1" x14ac:dyDescent="0.25">
      <c r="A499" s="147"/>
      <c r="B499" s="141"/>
      <c r="C499" s="98" t="s">
        <v>145</v>
      </c>
      <c r="D499" s="55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41"/>
      <c r="T499" s="41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42"/>
      <c r="AL499" s="26"/>
      <c r="AM499" s="26"/>
      <c r="AN499" s="7">
        <f t="shared" si="91"/>
        <v>0</v>
      </c>
      <c r="AO499" s="3">
        <f t="shared" si="94"/>
        <v>70</v>
      </c>
      <c r="AP499" s="8">
        <f t="shared" si="93"/>
        <v>0</v>
      </c>
    </row>
    <row r="500" spans="1:42" ht="12.75" customHeight="1" x14ac:dyDescent="0.25">
      <c r="A500" s="147"/>
      <c r="B500" s="141"/>
      <c r="C500" s="98" t="s">
        <v>146</v>
      </c>
      <c r="D500" s="55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41"/>
      <c r="T500" s="41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42"/>
      <c r="AL500" s="26"/>
      <c r="AM500" s="26"/>
      <c r="AN500" s="7">
        <f t="shared" si="91"/>
        <v>0</v>
      </c>
      <c r="AO500" s="3">
        <f t="shared" si="94"/>
        <v>70</v>
      </c>
      <c r="AP500" s="8">
        <f t="shared" si="93"/>
        <v>0</v>
      </c>
    </row>
    <row r="501" spans="1:42" ht="12.75" customHeight="1" x14ac:dyDescent="0.25">
      <c r="A501" s="147"/>
      <c r="B501" s="141"/>
      <c r="C501" s="98" t="s">
        <v>147</v>
      </c>
      <c r="D501" s="55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41"/>
      <c r="T501" s="41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  <c r="AK501" s="42"/>
      <c r="AL501" s="26"/>
      <c r="AM501" s="26"/>
      <c r="AN501" s="7">
        <f t="shared" ref="AN501:AN524" si="95">SUM(E501:AM501)</f>
        <v>0</v>
      </c>
      <c r="AO501" s="3">
        <f t="shared" si="94"/>
        <v>70</v>
      </c>
      <c r="AP501" s="8">
        <f t="shared" si="93"/>
        <v>0</v>
      </c>
    </row>
    <row r="502" spans="1:42" ht="12.75" customHeight="1" x14ac:dyDescent="0.25">
      <c r="A502" s="147"/>
      <c r="B502" s="141"/>
      <c r="C502" s="98" t="s">
        <v>148</v>
      </c>
      <c r="D502" s="55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41"/>
      <c r="T502" s="41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  <c r="AK502" s="42"/>
      <c r="AL502" s="26"/>
      <c r="AM502" s="26"/>
      <c r="AN502" s="7">
        <f t="shared" si="95"/>
        <v>0</v>
      </c>
      <c r="AO502" s="3">
        <f t="shared" si="94"/>
        <v>70</v>
      </c>
      <c r="AP502" s="8">
        <f t="shared" si="93"/>
        <v>0</v>
      </c>
    </row>
    <row r="503" spans="1:42" ht="12.75" customHeight="1" x14ac:dyDescent="0.25">
      <c r="A503" s="147"/>
      <c r="B503" s="141"/>
      <c r="C503" s="98" t="s">
        <v>149</v>
      </c>
      <c r="D503" s="55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41"/>
      <c r="T503" s="41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  <c r="AK503" s="42"/>
      <c r="AL503" s="26"/>
      <c r="AM503" s="26"/>
      <c r="AN503" s="7">
        <f t="shared" si="95"/>
        <v>0</v>
      </c>
      <c r="AO503" s="3">
        <f t="shared" si="94"/>
        <v>70</v>
      </c>
      <c r="AP503" s="8">
        <f t="shared" si="93"/>
        <v>0</v>
      </c>
    </row>
    <row r="504" spans="1:42" ht="12.75" customHeight="1" x14ac:dyDescent="0.25">
      <c r="A504" s="147"/>
      <c r="B504" s="142"/>
      <c r="C504" s="98" t="s">
        <v>150</v>
      </c>
      <c r="D504" s="48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41"/>
      <c r="T504" s="41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  <c r="AK504" s="42"/>
      <c r="AL504" s="26"/>
      <c r="AM504" s="26"/>
      <c r="AN504" s="7">
        <f t="shared" si="95"/>
        <v>0</v>
      </c>
      <c r="AO504" s="3">
        <f t="shared" si="94"/>
        <v>70</v>
      </c>
      <c r="AP504" s="8">
        <f t="shared" si="93"/>
        <v>0</v>
      </c>
    </row>
    <row r="505" spans="1:42" ht="12.75" customHeight="1" x14ac:dyDescent="0.25">
      <c r="A505" s="147"/>
      <c r="B505" s="143" t="s">
        <v>36</v>
      </c>
      <c r="C505" s="98" t="s">
        <v>98</v>
      </c>
      <c r="D505" s="48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41"/>
      <c r="T505" s="41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  <c r="AK505" s="42"/>
      <c r="AL505" s="26"/>
      <c r="AM505" s="26"/>
      <c r="AN505" s="7">
        <f t="shared" si="95"/>
        <v>0</v>
      </c>
      <c r="AO505" s="3">
        <f t="shared" si="94"/>
        <v>70</v>
      </c>
      <c r="AP505" s="8">
        <f t="shared" si="93"/>
        <v>0</v>
      </c>
    </row>
    <row r="506" spans="1:42" ht="12.75" customHeight="1" x14ac:dyDescent="0.25">
      <c r="A506" s="147"/>
      <c r="B506" s="143"/>
      <c r="C506" s="98" t="s">
        <v>99</v>
      </c>
      <c r="D506" s="48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41"/>
      <c r="T506" s="41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42"/>
      <c r="AL506" s="26"/>
      <c r="AM506" s="26"/>
      <c r="AN506" s="7">
        <f t="shared" si="95"/>
        <v>0</v>
      </c>
      <c r="AO506" s="3">
        <f t="shared" si="94"/>
        <v>70</v>
      </c>
      <c r="AP506" s="8">
        <f t="shared" si="93"/>
        <v>0</v>
      </c>
    </row>
    <row r="507" spans="1:42" ht="12.75" customHeight="1" x14ac:dyDescent="0.25">
      <c r="A507" s="147"/>
      <c r="B507" s="143"/>
      <c r="C507" s="98" t="s">
        <v>100</v>
      </c>
      <c r="D507" s="55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41"/>
      <c r="T507" s="41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  <c r="AK507" s="42"/>
      <c r="AL507" s="26"/>
      <c r="AM507" s="26"/>
      <c r="AN507" s="7">
        <f t="shared" si="95"/>
        <v>0</v>
      </c>
      <c r="AO507" s="3">
        <f t="shared" si="94"/>
        <v>70</v>
      </c>
      <c r="AP507" s="8">
        <f t="shared" si="93"/>
        <v>0</v>
      </c>
    </row>
    <row r="508" spans="1:42" ht="12.75" customHeight="1" x14ac:dyDescent="0.25">
      <c r="A508" s="147"/>
      <c r="B508" s="143"/>
      <c r="C508" s="98" t="s">
        <v>144</v>
      </c>
      <c r="D508" s="55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41"/>
      <c r="T508" s="41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  <c r="AK508" s="42"/>
      <c r="AL508" s="26"/>
      <c r="AM508" s="26"/>
      <c r="AN508" s="7">
        <f t="shared" si="95"/>
        <v>0</v>
      </c>
      <c r="AO508" s="3">
        <f t="shared" si="94"/>
        <v>70</v>
      </c>
      <c r="AP508" s="8">
        <f t="shared" si="93"/>
        <v>0</v>
      </c>
    </row>
    <row r="509" spans="1:42" ht="12.75" customHeight="1" x14ac:dyDescent="0.25">
      <c r="A509" s="147"/>
      <c r="B509" s="143"/>
      <c r="C509" s="98" t="s">
        <v>145</v>
      </c>
      <c r="D509" s="55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41"/>
      <c r="T509" s="41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  <c r="AK509" s="42"/>
      <c r="AL509" s="26"/>
      <c r="AM509" s="26"/>
      <c r="AN509" s="7">
        <f t="shared" si="95"/>
        <v>0</v>
      </c>
      <c r="AO509" s="3">
        <f t="shared" si="94"/>
        <v>70</v>
      </c>
      <c r="AP509" s="8">
        <f t="shared" si="93"/>
        <v>0</v>
      </c>
    </row>
    <row r="510" spans="1:42" ht="12.75" customHeight="1" x14ac:dyDescent="0.25">
      <c r="A510" s="147"/>
      <c r="B510" s="143"/>
      <c r="C510" s="98" t="s">
        <v>146</v>
      </c>
      <c r="D510" s="55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41"/>
      <c r="T510" s="41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  <c r="AK510" s="42"/>
      <c r="AL510" s="26"/>
      <c r="AM510" s="26"/>
      <c r="AN510" s="7">
        <f t="shared" si="95"/>
        <v>0</v>
      </c>
      <c r="AO510" s="3">
        <f t="shared" si="94"/>
        <v>70</v>
      </c>
      <c r="AP510" s="8">
        <f t="shared" si="93"/>
        <v>0</v>
      </c>
    </row>
    <row r="511" spans="1:42" ht="12.75" customHeight="1" x14ac:dyDescent="0.25">
      <c r="A511" s="147"/>
      <c r="B511" s="143"/>
      <c r="C511" s="98" t="s">
        <v>147</v>
      </c>
      <c r="D511" s="55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41"/>
      <c r="T511" s="41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  <c r="AK511" s="42"/>
      <c r="AL511" s="26"/>
      <c r="AM511" s="26"/>
      <c r="AN511" s="7">
        <f t="shared" si="95"/>
        <v>0</v>
      </c>
      <c r="AO511" s="3">
        <f t="shared" si="94"/>
        <v>70</v>
      </c>
      <c r="AP511" s="8">
        <f t="shared" si="93"/>
        <v>0</v>
      </c>
    </row>
    <row r="512" spans="1:42" ht="12.75" customHeight="1" x14ac:dyDescent="0.25">
      <c r="A512" s="147"/>
      <c r="B512" s="143"/>
      <c r="C512" s="98" t="s">
        <v>148</v>
      </c>
      <c r="D512" s="55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41"/>
      <c r="T512" s="41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  <c r="AK512" s="42"/>
      <c r="AL512" s="26"/>
      <c r="AM512" s="26"/>
      <c r="AN512" s="7">
        <f t="shared" si="95"/>
        <v>0</v>
      </c>
      <c r="AO512" s="3">
        <f t="shared" si="94"/>
        <v>70</v>
      </c>
      <c r="AP512" s="8">
        <f t="shared" si="93"/>
        <v>0</v>
      </c>
    </row>
    <row r="513" spans="1:42" ht="12.75" customHeight="1" x14ac:dyDescent="0.25">
      <c r="A513" s="147"/>
      <c r="B513" s="143"/>
      <c r="C513" s="98" t="s">
        <v>149</v>
      </c>
      <c r="D513" s="55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41"/>
      <c r="T513" s="41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  <c r="AK513" s="42"/>
      <c r="AL513" s="26"/>
      <c r="AM513" s="26"/>
      <c r="AN513" s="7">
        <f t="shared" si="95"/>
        <v>0</v>
      </c>
      <c r="AO513" s="3">
        <f t="shared" si="94"/>
        <v>70</v>
      </c>
      <c r="AP513" s="8">
        <f t="shared" si="93"/>
        <v>0</v>
      </c>
    </row>
    <row r="514" spans="1:42" ht="12.75" customHeight="1" x14ac:dyDescent="0.25">
      <c r="A514" s="147"/>
      <c r="B514" s="143"/>
      <c r="C514" s="98" t="s">
        <v>150</v>
      </c>
      <c r="D514" s="48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41"/>
      <c r="T514" s="41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  <c r="AK514" s="42"/>
      <c r="AL514" s="26"/>
      <c r="AM514" s="26"/>
      <c r="AN514" s="7">
        <f t="shared" si="95"/>
        <v>0</v>
      </c>
      <c r="AO514" s="3">
        <f t="shared" si="94"/>
        <v>70</v>
      </c>
      <c r="AP514" s="8">
        <f t="shared" si="93"/>
        <v>0</v>
      </c>
    </row>
    <row r="515" spans="1:42" ht="12.75" customHeight="1" x14ac:dyDescent="0.25">
      <c r="A515" s="147"/>
      <c r="B515" s="143" t="s">
        <v>28</v>
      </c>
      <c r="C515" s="98" t="s">
        <v>98</v>
      </c>
      <c r="D515" s="48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41"/>
      <c r="T515" s="41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  <c r="AK515" s="42"/>
      <c r="AL515" s="26"/>
      <c r="AM515" s="26"/>
      <c r="AN515" s="7">
        <f t="shared" si="95"/>
        <v>0</v>
      </c>
      <c r="AO515" s="3">
        <f t="shared" si="94"/>
        <v>70</v>
      </c>
      <c r="AP515" s="8">
        <f t="shared" si="93"/>
        <v>0</v>
      </c>
    </row>
    <row r="516" spans="1:42" ht="12.75" customHeight="1" x14ac:dyDescent="0.25">
      <c r="A516" s="147"/>
      <c r="B516" s="143"/>
      <c r="C516" s="98" t="s">
        <v>99</v>
      </c>
      <c r="D516" s="48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41"/>
      <c r="T516" s="41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  <c r="AK516" s="42"/>
      <c r="AL516" s="26"/>
      <c r="AM516" s="26"/>
      <c r="AN516" s="7">
        <f t="shared" si="95"/>
        <v>0</v>
      </c>
      <c r="AO516" s="3">
        <f t="shared" si="94"/>
        <v>70</v>
      </c>
      <c r="AP516" s="8">
        <f t="shared" si="93"/>
        <v>0</v>
      </c>
    </row>
    <row r="517" spans="1:42" ht="12.75" customHeight="1" x14ac:dyDescent="0.25">
      <c r="A517" s="147"/>
      <c r="B517" s="143"/>
      <c r="C517" s="98" t="s">
        <v>100</v>
      </c>
      <c r="D517" s="55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41"/>
      <c r="T517" s="41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  <c r="AK517" s="42"/>
      <c r="AL517" s="26"/>
      <c r="AM517" s="26"/>
      <c r="AN517" s="7">
        <f t="shared" si="95"/>
        <v>0</v>
      </c>
      <c r="AO517" s="3">
        <f t="shared" si="94"/>
        <v>70</v>
      </c>
      <c r="AP517" s="8">
        <f t="shared" si="93"/>
        <v>0</v>
      </c>
    </row>
    <row r="518" spans="1:42" ht="12.75" customHeight="1" x14ac:dyDescent="0.25">
      <c r="A518" s="147"/>
      <c r="B518" s="143"/>
      <c r="C518" s="98" t="s">
        <v>144</v>
      </c>
      <c r="D518" s="55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41"/>
      <c r="T518" s="41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  <c r="AK518" s="42"/>
      <c r="AL518" s="26"/>
      <c r="AM518" s="26"/>
      <c r="AN518" s="7">
        <f t="shared" si="95"/>
        <v>0</v>
      </c>
      <c r="AO518" s="3">
        <f t="shared" si="94"/>
        <v>70</v>
      </c>
      <c r="AP518" s="8">
        <f t="shared" si="93"/>
        <v>0</v>
      </c>
    </row>
    <row r="519" spans="1:42" ht="12.75" customHeight="1" x14ac:dyDescent="0.25">
      <c r="A519" s="147"/>
      <c r="B519" s="143"/>
      <c r="C519" s="98" t="s">
        <v>145</v>
      </c>
      <c r="D519" s="55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41"/>
      <c r="T519" s="41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  <c r="AK519" s="42"/>
      <c r="AL519" s="26"/>
      <c r="AM519" s="26"/>
      <c r="AN519" s="7">
        <f t="shared" si="95"/>
        <v>0</v>
      </c>
      <c r="AO519" s="3">
        <f t="shared" si="94"/>
        <v>70</v>
      </c>
      <c r="AP519" s="8">
        <f t="shared" si="93"/>
        <v>0</v>
      </c>
    </row>
    <row r="520" spans="1:42" ht="12.75" customHeight="1" x14ac:dyDescent="0.25">
      <c r="A520" s="147"/>
      <c r="B520" s="143"/>
      <c r="C520" s="98" t="s">
        <v>146</v>
      </c>
      <c r="D520" s="55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41"/>
      <c r="T520" s="41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  <c r="AK520" s="42"/>
      <c r="AL520" s="26"/>
      <c r="AM520" s="26"/>
      <c r="AN520" s="7">
        <f t="shared" si="95"/>
        <v>0</v>
      </c>
      <c r="AO520" s="3">
        <f t="shared" si="94"/>
        <v>70</v>
      </c>
      <c r="AP520" s="8">
        <f t="shared" si="93"/>
        <v>0</v>
      </c>
    </row>
    <row r="521" spans="1:42" ht="12.75" customHeight="1" x14ac:dyDescent="0.25">
      <c r="A521" s="147"/>
      <c r="B521" s="143"/>
      <c r="C521" s="98" t="s">
        <v>147</v>
      </c>
      <c r="D521" s="55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41"/>
      <c r="T521" s="41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  <c r="AK521" s="42"/>
      <c r="AL521" s="26"/>
      <c r="AM521" s="26"/>
      <c r="AN521" s="7">
        <f t="shared" si="95"/>
        <v>0</v>
      </c>
      <c r="AO521" s="3">
        <f t="shared" si="94"/>
        <v>70</v>
      </c>
      <c r="AP521" s="8">
        <f t="shared" si="93"/>
        <v>0</v>
      </c>
    </row>
    <row r="522" spans="1:42" ht="12.75" customHeight="1" x14ac:dyDescent="0.25">
      <c r="A522" s="147"/>
      <c r="B522" s="143"/>
      <c r="C522" s="98" t="s">
        <v>148</v>
      </c>
      <c r="D522" s="55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41"/>
      <c r="T522" s="41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  <c r="AK522" s="42"/>
      <c r="AL522" s="26"/>
      <c r="AM522" s="26"/>
      <c r="AN522" s="7">
        <f t="shared" si="95"/>
        <v>0</v>
      </c>
      <c r="AO522" s="3">
        <f t="shared" si="94"/>
        <v>70</v>
      </c>
      <c r="AP522" s="8">
        <f t="shared" si="93"/>
        <v>0</v>
      </c>
    </row>
    <row r="523" spans="1:42" ht="12.75" customHeight="1" x14ac:dyDescent="0.25">
      <c r="A523" s="147"/>
      <c r="B523" s="143"/>
      <c r="C523" s="98" t="s">
        <v>149</v>
      </c>
      <c r="D523" s="55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41"/>
      <c r="T523" s="41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  <c r="AK523" s="42"/>
      <c r="AL523" s="26"/>
      <c r="AM523" s="26"/>
      <c r="AN523" s="7">
        <f t="shared" si="95"/>
        <v>0</v>
      </c>
      <c r="AO523" s="3">
        <f t="shared" si="94"/>
        <v>70</v>
      </c>
      <c r="AP523" s="8">
        <f t="shared" si="93"/>
        <v>0</v>
      </c>
    </row>
    <row r="524" spans="1:42" ht="12.75" customHeight="1" x14ac:dyDescent="0.25">
      <c r="A524" s="147"/>
      <c r="B524" s="143"/>
      <c r="C524" s="98" t="s">
        <v>150</v>
      </c>
      <c r="D524" s="48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41"/>
      <c r="T524" s="41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  <c r="AK524" s="42"/>
      <c r="AL524" s="26"/>
      <c r="AM524" s="26"/>
      <c r="AN524" s="7">
        <f t="shared" si="95"/>
        <v>0</v>
      </c>
      <c r="AO524" s="3">
        <f t="shared" si="94"/>
        <v>70</v>
      </c>
      <c r="AP524" s="8">
        <f t="shared" si="93"/>
        <v>0</v>
      </c>
    </row>
    <row r="525" spans="1:42" ht="27" customHeight="1" x14ac:dyDescent="0.25">
      <c r="A525" s="65"/>
      <c r="B525" s="66"/>
      <c r="C525" s="66"/>
      <c r="D525" s="66"/>
      <c r="E525" s="64"/>
      <c r="F525" s="26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4"/>
      <c r="AB525" s="64"/>
      <c r="AC525" s="64"/>
      <c r="AD525" s="64"/>
      <c r="AE525" s="64"/>
      <c r="AF525" s="64"/>
      <c r="AG525" s="64"/>
      <c r="AH525" s="64"/>
      <c r="AI525" s="64"/>
      <c r="AJ525" s="64"/>
      <c r="AK525" s="64"/>
      <c r="AL525" s="64"/>
      <c r="AM525" s="64"/>
      <c r="AN525" s="65"/>
      <c r="AO525" s="65"/>
      <c r="AP525" s="65"/>
    </row>
    <row r="526" spans="1:42" s="2" customFormat="1" ht="81.75" customHeight="1" x14ac:dyDescent="0.25">
      <c r="A526" s="173" t="s">
        <v>37</v>
      </c>
      <c r="B526" s="173"/>
      <c r="C526" s="173"/>
      <c r="D526" s="173"/>
      <c r="E526" s="169" t="s">
        <v>137</v>
      </c>
      <c r="F526" s="170"/>
      <c r="G526" s="170"/>
      <c r="H526" s="170"/>
      <c r="I526" s="170"/>
      <c r="J526" s="170"/>
      <c r="K526" s="170"/>
      <c r="L526" s="170"/>
      <c r="M526" s="170"/>
      <c r="N526" s="170"/>
      <c r="O526" s="170"/>
      <c r="P526" s="170"/>
      <c r="Q526" s="170"/>
      <c r="R526" s="170"/>
      <c r="S526" s="170"/>
      <c r="T526" s="170"/>
      <c r="U526" s="170"/>
      <c r="V526" s="170"/>
      <c r="W526" s="170"/>
      <c r="X526" s="170"/>
      <c r="Y526" s="170"/>
      <c r="Z526" s="170"/>
      <c r="AA526" s="170"/>
      <c r="AB526" s="170"/>
      <c r="AC526" s="170"/>
      <c r="AD526" s="170"/>
      <c r="AE526" s="170"/>
      <c r="AF526" s="170"/>
      <c r="AG526" s="170"/>
      <c r="AH526" s="170"/>
      <c r="AI526" s="170"/>
      <c r="AJ526" s="170"/>
      <c r="AK526" s="170"/>
      <c r="AL526" s="170"/>
      <c r="AM526" s="170"/>
      <c r="AN526" s="161" t="s">
        <v>19</v>
      </c>
      <c r="AO526" s="171" t="s">
        <v>21</v>
      </c>
      <c r="AP526" s="172" t="s">
        <v>20</v>
      </c>
    </row>
    <row r="527" spans="1:42" s="2" customFormat="1" ht="21.75" customHeight="1" x14ac:dyDescent="0.25">
      <c r="A527" s="143" t="s">
        <v>0</v>
      </c>
      <c r="B527" s="143"/>
      <c r="C527" s="143"/>
      <c r="D527" s="22" t="s">
        <v>17</v>
      </c>
      <c r="E527" s="134" t="s">
        <v>1</v>
      </c>
      <c r="F527" s="135"/>
      <c r="G527" s="135"/>
      <c r="H527" s="136"/>
      <c r="I527" s="134" t="s">
        <v>2</v>
      </c>
      <c r="J527" s="135"/>
      <c r="K527" s="135"/>
      <c r="L527" s="136"/>
      <c r="M527" s="143" t="s">
        <v>3</v>
      </c>
      <c r="N527" s="143"/>
      <c r="O527" s="143"/>
      <c r="P527" s="143"/>
      <c r="Q527" s="143" t="s">
        <v>4</v>
      </c>
      <c r="R527" s="143"/>
      <c r="S527" s="143"/>
      <c r="T527" s="143"/>
      <c r="U527" s="143"/>
      <c r="V527" s="143" t="s">
        <v>5</v>
      </c>
      <c r="W527" s="143"/>
      <c r="X527" s="143"/>
      <c r="Y527" s="143" t="s">
        <v>6</v>
      </c>
      <c r="Z527" s="143"/>
      <c r="AA527" s="143"/>
      <c r="AB527" s="143"/>
      <c r="AC527" s="143" t="s">
        <v>7</v>
      </c>
      <c r="AD527" s="143"/>
      <c r="AE527" s="143"/>
      <c r="AF527" s="143"/>
      <c r="AG527" s="143" t="s">
        <v>8</v>
      </c>
      <c r="AH527" s="143"/>
      <c r="AI527" s="143"/>
      <c r="AJ527" s="143"/>
      <c r="AK527" s="143" t="s">
        <v>9</v>
      </c>
      <c r="AL527" s="143"/>
      <c r="AM527" s="143"/>
      <c r="AN527" s="161"/>
      <c r="AO527" s="171"/>
      <c r="AP527" s="172"/>
    </row>
    <row r="528" spans="1:42" s="6" customFormat="1" ht="11.25" customHeight="1" x14ac:dyDescent="0.2">
      <c r="A528" s="143"/>
      <c r="B528" s="143"/>
      <c r="C528" s="143"/>
      <c r="D528" s="22" t="s">
        <v>18</v>
      </c>
      <c r="E528" s="5">
        <v>1</v>
      </c>
      <c r="F528" s="5">
        <v>2</v>
      </c>
      <c r="G528" s="5">
        <v>3</v>
      </c>
      <c r="H528" s="5">
        <v>4</v>
      </c>
      <c r="I528" s="5">
        <v>5</v>
      </c>
      <c r="J528" s="5">
        <v>6</v>
      </c>
      <c r="K528" s="5">
        <v>7</v>
      </c>
      <c r="L528" s="5">
        <v>8</v>
      </c>
      <c r="M528" s="5">
        <v>10</v>
      </c>
      <c r="N528" s="5">
        <v>11</v>
      </c>
      <c r="O528" s="5">
        <v>12</v>
      </c>
      <c r="P528" s="5">
        <v>12</v>
      </c>
      <c r="Q528" s="5">
        <v>14</v>
      </c>
      <c r="R528" s="5">
        <v>15</v>
      </c>
      <c r="S528" s="5">
        <v>16</v>
      </c>
      <c r="T528" s="5">
        <v>17</v>
      </c>
      <c r="U528" s="5">
        <v>18</v>
      </c>
      <c r="V528" s="5">
        <v>20</v>
      </c>
      <c r="W528" s="5">
        <v>21</v>
      </c>
      <c r="X528" s="5">
        <v>22</v>
      </c>
      <c r="Y528" s="5">
        <v>23</v>
      </c>
      <c r="Z528" s="5">
        <v>24</v>
      </c>
      <c r="AA528" s="5">
        <v>25</v>
      </c>
      <c r="AB528" s="5">
        <v>26</v>
      </c>
      <c r="AC528" s="5">
        <v>27</v>
      </c>
      <c r="AD528" s="5">
        <v>28</v>
      </c>
      <c r="AE528" s="5">
        <v>29</v>
      </c>
      <c r="AF528" s="5">
        <v>30</v>
      </c>
      <c r="AG528" s="5">
        <v>32</v>
      </c>
      <c r="AH528" s="5">
        <v>33</v>
      </c>
      <c r="AI528" s="5">
        <v>34</v>
      </c>
      <c r="AJ528" s="5">
        <v>35</v>
      </c>
      <c r="AK528" s="5">
        <v>36</v>
      </c>
      <c r="AL528" s="5">
        <v>37</v>
      </c>
      <c r="AM528" s="5">
        <v>38</v>
      </c>
      <c r="AN528" s="161"/>
      <c r="AO528" s="171"/>
      <c r="AP528" s="172"/>
    </row>
    <row r="529" spans="1:42" ht="12.75" customHeight="1" x14ac:dyDescent="0.25">
      <c r="A529" s="147" t="s">
        <v>24</v>
      </c>
      <c r="B529" s="140" t="s">
        <v>12</v>
      </c>
      <c r="C529" s="49" t="s">
        <v>101</v>
      </c>
      <c r="D529" s="50"/>
      <c r="E529" s="26"/>
      <c r="F529" s="5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7">
        <f t="shared" ref="AN529:AN560" si="96">SUM(E529:AM529)</f>
        <v>0</v>
      </c>
      <c r="AO529" s="3">
        <f>34*3</f>
        <v>102</v>
      </c>
      <c r="AP529" s="8">
        <f t="shared" ref="AP529:AP632" si="97">AN529/AO529</f>
        <v>0</v>
      </c>
    </row>
    <row r="530" spans="1:42" x14ac:dyDescent="0.25">
      <c r="A530" s="147"/>
      <c r="B530" s="141"/>
      <c r="C530" s="49" t="s">
        <v>102</v>
      </c>
      <c r="D530" s="50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7">
        <f t="shared" si="96"/>
        <v>0</v>
      </c>
      <c r="AO530" s="3">
        <f t="shared" ref="AO530:AO560" si="98">34*3</f>
        <v>102</v>
      </c>
      <c r="AP530" s="8">
        <f t="shared" si="97"/>
        <v>0</v>
      </c>
    </row>
    <row r="531" spans="1:42" x14ac:dyDescent="0.25">
      <c r="A531" s="147"/>
      <c r="B531" s="141"/>
      <c r="C531" s="98" t="s">
        <v>103</v>
      </c>
      <c r="D531" s="50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  <c r="AL531" s="26"/>
      <c r="AM531" s="26"/>
      <c r="AN531" s="7">
        <f t="shared" si="96"/>
        <v>0</v>
      </c>
      <c r="AO531" s="3">
        <f t="shared" si="98"/>
        <v>102</v>
      </c>
      <c r="AP531" s="8">
        <f t="shared" ref="AP531:AP535" si="99">AN531/AO531</f>
        <v>0</v>
      </c>
    </row>
    <row r="532" spans="1:42" x14ac:dyDescent="0.25">
      <c r="A532" s="147"/>
      <c r="B532" s="141"/>
      <c r="C532" s="98" t="s">
        <v>151</v>
      </c>
      <c r="D532" s="50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  <c r="AK532" s="26"/>
      <c r="AL532" s="26"/>
      <c r="AM532" s="26"/>
      <c r="AN532" s="7">
        <f t="shared" si="96"/>
        <v>0</v>
      </c>
      <c r="AO532" s="3">
        <f t="shared" si="98"/>
        <v>102</v>
      </c>
      <c r="AP532" s="8">
        <f t="shared" si="99"/>
        <v>0</v>
      </c>
    </row>
    <row r="533" spans="1:42" x14ac:dyDescent="0.25">
      <c r="A533" s="147"/>
      <c r="B533" s="141"/>
      <c r="C533" s="98" t="s">
        <v>152</v>
      </c>
      <c r="D533" s="50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  <c r="AK533" s="26"/>
      <c r="AL533" s="26"/>
      <c r="AM533" s="26"/>
      <c r="AN533" s="7">
        <f t="shared" si="96"/>
        <v>0</v>
      </c>
      <c r="AO533" s="3">
        <f t="shared" si="98"/>
        <v>102</v>
      </c>
      <c r="AP533" s="8">
        <f t="shared" si="99"/>
        <v>0</v>
      </c>
    </row>
    <row r="534" spans="1:42" x14ac:dyDescent="0.25">
      <c r="A534" s="147"/>
      <c r="B534" s="141"/>
      <c r="C534" s="98" t="s">
        <v>153</v>
      </c>
      <c r="D534" s="50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  <c r="AK534" s="26"/>
      <c r="AL534" s="26"/>
      <c r="AM534" s="26"/>
      <c r="AN534" s="7">
        <f t="shared" si="96"/>
        <v>0</v>
      </c>
      <c r="AO534" s="3">
        <f t="shared" si="98"/>
        <v>102</v>
      </c>
      <c r="AP534" s="8">
        <f t="shared" si="99"/>
        <v>0</v>
      </c>
    </row>
    <row r="535" spans="1:42" x14ac:dyDescent="0.25">
      <c r="A535" s="147"/>
      <c r="B535" s="141"/>
      <c r="C535" s="98" t="s">
        <v>154</v>
      </c>
      <c r="D535" s="50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  <c r="AK535" s="26"/>
      <c r="AL535" s="26"/>
      <c r="AM535" s="26"/>
      <c r="AN535" s="7">
        <f t="shared" si="96"/>
        <v>0</v>
      </c>
      <c r="AO535" s="3">
        <f t="shared" si="98"/>
        <v>102</v>
      </c>
      <c r="AP535" s="8">
        <f t="shared" si="99"/>
        <v>0</v>
      </c>
    </row>
    <row r="536" spans="1:42" ht="12.75" customHeight="1" x14ac:dyDescent="0.25">
      <c r="A536" s="147"/>
      <c r="B536" s="142"/>
      <c r="C536" s="49" t="s">
        <v>155</v>
      </c>
      <c r="D536" s="50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  <c r="AK536" s="26"/>
      <c r="AL536" s="26"/>
      <c r="AM536" s="26"/>
      <c r="AN536" s="7">
        <f t="shared" si="96"/>
        <v>0</v>
      </c>
      <c r="AO536" s="3">
        <f t="shared" si="98"/>
        <v>102</v>
      </c>
      <c r="AP536" s="8">
        <f t="shared" si="97"/>
        <v>0</v>
      </c>
    </row>
    <row r="537" spans="1:42" ht="12.75" customHeight="1" x14ac:dyDescent="0.25">
      <c r="A537" s="147"/>
      <c r="B537" s="140" t="s">
        <v>26</v>
      </c>
      <c r="C537" s="98" t="s">
        <v>101</v>
      </c>
      <c r="D537" s="50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  <c r="AK537" s="26"/>
      <c r="AL537" s="26"/>
      <c r="AM537" s="26"/>
      <c r="AN537" s="7">
        <f t="shared" si="96"/>
        <v>0</v>
      </c>
      <c r="AO537" s="3">
        <f t="shared" si="98"/>
        <v>102</v>
      </c>
      <c r="AP537" s="8">
        <f t="shared" si="97"/>
        <v>0</v>
      </c>
    </row>
    <row r="538" spans="1:42" ht="12.75" customHeight="1" x14ac:dyDescent="0.25">
      <c r="A538" s="147"/>
      <c r="B538" s="141"/>
      <c r="C538" s="98" t="s">
        <v>102</v>
      </c>
      <c r="D538" s="48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  <c r="AK538" s="26"/>
      <c r="AL538" s="26"/>
      <c r="AM538" s="26"/>
      <c r="AN538" s="7">
        <f t="shared" si="96"/>
        <v>0</v>
      </c>
      <c r="AO538" s="3">
        <f t="shared" si="98"/>
        <v>102</v>
      </c>
      <c r="AP538" s="8">
        <f t="shared" si="97"/>
        <v>0</v>
      </c>
    </row>
    <row r="539" spans="1:42" ht="12.75" customHeight="1" x14ac:dyDescent="0.25">
      <c r="A539" s="147"/>
      <c r="B539" s="141"/>
      <c r="C539" s="98" t="s">
        <v>103</v>
      </c>
      <c r="D539" s="55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  <c r="AK539" s="26"/>
      <c r="AL539" s="26"/>
      <c r="AM539" s="26"/>
      <c r="AN539" s="7">
        <f t="shared" si="96"/>
        <v>0</v>
      </c>
      <c r="AO539" s="3">
        <f t="shared" si="98"/>
        <v>102</v>
      </c>
      <c r="AP539" s="8">
        <f t="shared" ref="AP539:AP559" si="100">AN539/AO539</f>
        <v>0</v>
      </c>
    </row>
    <row r="540" spans="1:42" ht="12.75" customHeight="1" x14ac:dyDescent="0.25">
      <c r="A540" s="147"/>
      <c r="B540" s="141"/>
      <c r="C540" s="98" t="s">
        <v>151</v>
      </c>
      <c r="D540" s="55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  <c r="AK540" s="26"/>
      <c r="AL540" s="26"/>
      <c r="AM540" s="26"/>
      <c r="AN540" s="7">
        <f t="shared" si="96"/>
        <v>0</v>
      </c>
      <c r="AO540" s="3">
        <f t="shared" si="98"/>
        <v>102</v>
      </c>
      <c r="AP540" s="8">
        <f t="shared" si="100"/>
        <v>0</v>
      </c>
    </row>
    <row r="541" spans="1:42" ht="12.75" customHeight="1" x14ac:dyDescent="0.25">
      <c r="A541" s="147"/>
      <c r="B541" s="141"/>
      <c r="C541" s="98" t="s">
        <v>152</v>
      </c>
      <c r="D541" s="55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  <c r="AK541" s="26"/>
      <c r="AL541" s="26"/>
      <c r="AM541" s="26"/>
      <c r="AN541" s="7">
        <f t="shared" si="96"/>
        <v>0</v>
      </c>
      <c r="AO541" s="3">
        <f t="shared" si="98"/>
        <v>102</v>
      </c>
      <c r="AP541" s="8">
        <f t="shared" si="100"/>
        <v>0</v>
      </c>
    </row>
    <row r="542" spans="1:42" ht="12.75" customHeight="1" x14ac:dyDescent="0.25">
      <c r="A542" s="147"/>
      <c r="B542" s="141"/>
      <c r="C542" s="98" t="s">
        <v>153</v>
      </c>
      <c r="D542" s="55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  <c r="AK542" s="26"/>
      <c r="AL542" s="26"/>
      <c r="AM542" s="26"/>
      <c r="AN542" s="7">
        <f t="shared" si="96"/>
        <v>0</v>
      </c>
      <c r="AO542" s="3">
        <f t="shared" si="98"/>
        <v>102</v>
      </c>
      <c r="AP542" s="8">
        <f t="shared" si="100"/>
        <v>0</v>
      </c>
    </row>
    <row r="543" spans="1:42" ht="12.75" customHeight="1" x14ac:dyDescent="0.25">
      <c r="A543" s="147"/>
      <c r="B543" s="141"/>
      <c r="C543" s="98" t="s">
        <v>154</v>
      </c>
      <c r="D543" s="55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  <c r="AK543" s="26"/>
      <c r="AL543" s="26"/>
      <c r="AM543" s="26"/>
      <c r="AN543" s="7">
        <f t="shared" si="96"/>
        <v>0</v>
      </c>
      <c r="AO543" s="3">
        <f t="shared" si="98"/>
        <v>102</v>
      </c>
      <c r="AP543" s="8">
        <f t="shared" si="100"/>
        <v>0</v>
      </c>
    </row>
    <row r="544" spans="1:42" x14ac:dyDescent="0.25">
      <c r="A544" s="147"/>
      <c r="B544" s="142"/>
      <c r="C544" s="98" t="s">
        <v>155</v>
      </c>
      <c r="D544" s="50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  <c r="AK544" s="26"/>
      <c r="AL544" s="26"/>
      <c r="AM544" s="26"/>
      <c r="AN544" s="7">
        <f t="shared" si="96"/>
        <v>0</v>
      </c>
      <c r="AO544" s="3">
        <f t="shared" si="98"/>
        <v>102</v>
      </c>
      <c r="AP544" s="8">
        <f t="shared" si="100"/>
        <v>0</v>
      </c>
    </row>
    <row r="545" spans="1:42" x14ac:dyDescent="0.25">
      <c r="A545" s="147"/>
      <c r="B545" s="140" t="s">
        <v>11</v>
      </c>
      <c r="C545" s="98" t="s">
        <v>101</v>
      </c>
      <c r="D545" s="48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7">
        <f t="shared" si="96"/>
        <v>0</v>
      </c>
      <c r="AO545" s="3">
        <f t="shared" si="98"/>
        <v>102</v>
      </c>
      <c r="AP545" s="8">
        <f t="shared" si="100"/>
        <v>0</v>
      </c>
    </row>
    <row r="546" spans="1:42" x14ac:dyDescent="0.25">
      <c r="A546" s="147"/>
      <c r="B546" s="141"/>
      <c r="C546" s="98" t="s">
        <v>102</v>
      </c>
      <c r="D546" s="50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  <c r="AK546" s="26"/>
      <c r="AL546" s="26"/>
      <c r="AM546" s="26"/>
      <c r="AN546" s="7">
        <f t="shared" si="96"/>
        <v>0</v>
      </c>
      <c r="AO546" s="3">
        <f t="shared" si="98"/>
        <v>102</v>
      </c>
      <c r="AP546" s="8">
        <f t="shared" si="100"/>
        <v>0</v>
      </c>
    </row>
    <row r="547" spans="1:42" x14ac:dyDescent="0.25">
      <c r="A547" s="147"/>
      <c r="B547" s="141"/>
      <c r="C547" s="98" t="s">
        <v>103</v>
      </c>
      <c r="D547" s="50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  <c r="AK547" s="26"/>
      <c r="AL547" s="26"/>
      <c r="AM547" s="26"/>
      <c r="AN547" s="7">
        <f t="shared" si="96"/>
        <v>0</v>
      </c>
      <c r="AO547" s="3">
        <f t="shared" si="98"/>
        <v>102</v>
      </c>
      <c r="AP547" s="8">
        <f t="shared" si="100"/>
        <v>0</v>
      </c>
    </row>
    <row r="548" spans="1:42" x14ac:dyDescent="0.25">
      <c r="A548" s="147"/>
      <c r="B548" s="141"/>
      <c r="C548" s="98" t="s">
        <v>151</v>
      </c>
      <c r="D548" s="50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  <c r="AK548" s="26"/>
      <c r="AL548" s="26"/>
      <c r="AM548" s="26"/>
      <c r="AN548" s="7">
        <f t="shared" si="96"/>
        <v>0</v>
      </c>
      <c r="AO548" s="3">
        <f t="shared" si="98"/>
        <v>102</v>
      </c>
      <c r="AP548" s="8">
        <f t="shared" si="100"/>
        <v>0</v>
      </c>
    </row>
    <row r="549" spans="1:42" x14ac:dyDescent="0.25">
      <c r="A549" s="147"/>
      <c r="B549" s="141"/>
      <c r="C549" s="98" t="s">
        <v>152</v>
      </c>
      <c r="D549" s="50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  <c r="AK549" s="26"/>
      <c r="AL549" s="26"/>
      <c r="AM549" s="26"/>
      <c r="AN549" s="7">
        <f t="shared" si="96"/>
        <v>0</v>
      </c>
      <c r="AO549" s="3">
        <f t="shared" si="98"/>
        <v>102</v>
      </c>
      <c r="AP549" s="8">
        <f t="shared" si="100"/>
        <v>0</v>
      </c>
    </row>
    <row r="550" spans="1:42" x14ac:dyDescent="0.25">
      <c r="A550" s="147"/>
      <c r="B550" s="141"/>
      <c r="C550" s="98" t="s">
        <v>153</v>
      </c>
      <c r="D550" s="50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  <c r="AK550" s="26"/>
      <c r="AL550" s="26"/>
      <c r="AM550" s="26"/>
      <c r="AN550" s="7">
        <f t="shared" si="96"/>
        <v>0</v>
      </c>
      <c r="AO550" s="3">
        <f t="shared" si="98"/>
        <v>102</v>
      </c>
      <c r="AP550" s="8">
        <f t="shared" si="100"/>
        <v>0</v>
      </c>
    </row>
    <row r="551" spans="1:42" x14ac:dyDescent="0.25">
      <c r="A551" s="147"/>
      <c r="B551" s="141"/>
      <c r="C551" s="98" t="s">
        <v>154</v>
      </c>
      <c r="D551" s="50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  <c r="AK551" s="26"/>
      <c r="AL551" s="26"/>
      <c r="AM551" s="26"/>
      <c r="AN551" s="7">
        <f t="shared" si="96"/>
        <v>0</v>
      </c>
      <c r="AO551" s="3">
        <f t="shared" si="98"/>
        <v>102</v>
      </c>
      <c r="AP551" s="8">
        <f t="shared" si="100"/>
        <v>0</v>
      </c>
    </row>
    <row r="552" spans="1:42" ht="12.75" customHeight="1" x14ac:dyDescent="0.25">
      <c r="A552" s="147"/>
      <c r="B552" s="142"/>
      <c r="C552" s="98" t="s">
        <v>155</v>
      </c>
      <c r="D552" s="50"/>
      <c r="E552" s="26"/>
      <c r="F552" s="26"/>
      <c r="G552" s="26"/>
      <c r="H552" s="26"/>
      <c r="I552" s="41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7">
        <f t="shared" si="96"/>
        <v>0</v>
      </c>
      <c r="AO552" s="3">
        <f t="shared" si="98"/>
        <v>102</v>
      </c>
      <c r="AP552" s="8">
        <f t="shared" si="100"/>
        <v>0</v>
      </c>
    </row>
    <row r="553" spans="1:42" ht="12.75" customHeight="1" x14ac:dyDescent="0.25">
      <c r="A553" s="147"/>
      <c r="B553" s="140" t="s">
        <v>89</v>
      </c>
      <c r="C553" s="98" t="s">
        <v>101</v>
      </c>
      <c r="D553" s="50"/>
      <c r="E553" s="26"/>
      <c r="F553" s="26"/>
      <c r="G553" s="26"/>
      <c r="H553" s="43"/>
      <c r="I553" s="41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7">
        <f t="shared" si="96"/>
        <v>0</v>
      </c>
      <c r="AO553" s="3">
        <f t="shared" si="98"/>
        <v>102</v>
      </c>
      <c r="AP553" s="8">
        <f t="shared" si="100"/>
        <v>0</v>
      </c>
    </row>
    <row r="554" spans="1:42" ht="12.75" customHeight="1" x14ac:dyDescent="0.25">
      <c r="A554" s="147"/>
      <c r="B554" s="141"/>
      <c r="C554" s="98" t="s">
        <v>102</v>
      </c>
      <c r="D554" s="78"/>
      <c r="E554" s="26"/>
      <c r="F554" s="26"/>
      <c r="G554" s="26"/>
      <c r="H554" s="41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  <c r="AK554" s="26"/>
      <c r="AL554" s="26"/>
      <c r="AM554" s="26"/>
      <c r="AN554" s="7">
        <f t="shared" si="96"/>
        <v>0</v>
      </c>
      <c r="AO554" s="3">
        <f t="shared" si="98"/>
        <v>102</v>
      </c>
      <c r="AP554" s="8">
        <f t="shared" si="100"/>
        <v>0</v>
      </c>
    </row>
    <row r="555" spans="1:42" ht="12.75" customHeight="1" x14ac:dyDescent="0.25">
      <c r="A555" s="147"/>
      <c r="B555" s="141"/>
      <c r="C555" s="98" t="s">
        <v>103</v>
      </c>
      <c r="D555" s="78"/>
      <c r="E555" s="26"/>
      <c r="F555" s="26"/>
      <c r="G555" s="26"/>
      <c r="H555" s="41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  <c r="AK555" s="26"/>
      <c r="AL555" s="26"/>
      <c r="AM555" s="26"/>
      <c r="AN555" s="7">
        <f t="shared" si="96"/>
        <v>0</v>
      </c>
      <c r="AO555" s="3">
        <f t="shared" si="98"/>
        <v>102</v>
      </c>
      <c r="AP555" s="8">
        <f t="shared" si="100"/>
        <v>0</v>
      </c>
    </row>
    <row r="556" spans="1:42" ht="12.75" customHeight="1" x14ac:dyDescent="0.25">
      <c r="A556" s="147"/>
      <c r="B556" s="141"/>
      <c r="C556" s="98" t="s">
        <v>151</v>
      </c>
      <c r="D556" s="78"/>
      <c r="E556" s="26"/>
      <c r="F556" s="26"/>
      <c r="G556" s="26"/>
      <c r="H556" s="41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  <c r="AK556" s="26"/>
      <c r="AL556" s="26"/>
      <c r="AM556" s="26"/>
      <c r="AN556" s="7">
        <f t="shared" si="96"/>
        <v>0</v>
      </c>
      <c r="AO556" s="3">
        <f t="shared" si="98"/>
        <v>102</v>
      </c>
      <c r="AP556" s="8">
        <f t="shared" si="100"/>
        <v>0</v>
      </c>
    </row>
    <row r="557" spans="1:42" ht="12.75" customHeight="1" x14ac:dyDescent="0.25">
      <c r="A557" s="147"/>
      <c r="B557" s="141"/>
      <c r="C557" s="98" t="s">
        <v>152</v>
      </c>
      <c r="D557" s="78"/>
      <c r="E557" s="26"/>
      <c r="F557" s="26"/>
      <c r="G557" s="26"/>
      <c r="H557" s="41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  <c r="AK557" s="26"/>
      <c r="AL557" s="26"/>
      <c r="AM557" s="26"/>
      <c r="AN557" s="7">
        <f t="shared" si="96"/>
        <v>0</v>
      </c>
      <c r="AO557" s="3">
        <f t="shared" si="98"/>
        <v>102</v>
      </c>
      <c r="AP557" s="8">
        <f t="shared" si="100"/>
        <v>0</v>
      </c>
    </row>
    <row r="558" spans="1:42" ht="12.75" customHeight="1" x14ac:dyDescent="0.25">
      <c r="A558" s="147"/>
      <c r="B558" s="141"/>
      <c r="C558" s="98" t="s">
        <v>153</v>
      </c>
      <c r="D558" s="78"/>
      <c r="E558" s="26"/>
      <c r="F558" s="26"/>
      <c r="G558" s="26"/>
      <c r="H558" s="41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  <c r="AK558" s="26"/>
      <c r="AL558" s="26"/>
      <c r="AM558" s="26"/>
      <c r="AN558" s="7">
        <f t="shared" si="96"/>
        <v>0</v>
      </c>
      <c r="AO558" s="3">
        <f t="shared" si="98"/>
        <v>102</v>
      </c>
      <c r="AP558" s="8">
        <f t="shared" si="100"/>
        <v>0</v>
      </c>
    </row>
    <row r="559" spans="1:42" ht="12.75" customHeight="1" x14ac:dyDescent="0.25">
      <c r="A559" s="147"/>
      <c r="B559" s="141"/>
      <c r="C559" s="98" t="s">
        <v>154</v>
      </c>
      <c r="D559" s="78"/>
      <c r="E559" s="26"/>
      <c r="F559" s="26"/>
      <c r="G559" s="26"/>
      <c r="H559" s="41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  <c r="AK559" s="26"/>
      <c r="AL559" s="26"/>
      <c r="AM559" s="26"/>
      <c r="AN559" s="7">
        <f t="shared" si="96"/>
        <v>0</v>
      </c>
      <c r="AO559" s="3">
        <f t="shared" si="98"/>
        <v>102</v>
      </c>
      <c r="AP559" s="8">
        <f t="shared" si="100"/>
        <v>0</v>
      </c>
    </row>
    <row r="560" spans="1:42" ht="12.75" customHeight="1" x14ac:dyDescent="0.25">
      <c r="A560" s="147"/>
      <c r="B560" s="142"/>
      <c r="C560" s="98" t="s">
        <v>155</v>
      </c>
      <c r="D560" s="50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  <c r="AK560" s="42"/>
      <c r="AL560" s="26"/>
      <c r="AM560" s="26"/>
      <c r="AN560" s="7">
        <f t="shared" si="96"/>
        <v>0</v>
      </c>
      <c r="AO560" s="3">
        <f t="shared" si="98"/>
        <v>102</v>
      </c>
      <c r="AP560" s="8">
        <f t="shared" si="97"/>
        <v>0</v>
      </c>
    </row>
    <row r="561" spans="1:42" x14ac:dyDescent="0.25">
      <c r="A561" s="147"/>
      <c r="B561" s="140" t="s">
        <v>90</v>
      </c>
      <c r="C561" s="98" t="s">
        <v>101</v>
      </c>
      <c r="D561" s="50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  <c r="AK561" s="42"/>
      <c r="AL561" s="26"/>
      <c r="AM561" s="26"/>
      <c r="AN561" s="7">
        <f t="shared" ref="AN561:AN592" si="101">SUM(E561:AM561)</f>
        <v>0</v>
      </c>
      <c r="AO561" s="3">
        <f>34*2</f>
        <v>68</v>
      </c>
      <c r="AP561" s="8">
        <f t="shared" si="97"/>
        <v>0</v>
      </c>
    </row>
    <row r="562" spans="1:42" ht="12.75" customHeight="1" x14ac:dyDescent="0.25">
      <c r="A562" s="147"/>
      <c r="B562" s="141"/>
      <c r="C562" s="98" t="s">
        <v>102</v>
      </c>
      <c r="D562" s="50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  <c r="AK562" s="42"/>
      <c r="AL562" s="26"/>
      <c r="AM562" s="26"/>
      <c r="AN562" s="7">
        <f t="shared" si="101"/>
        <v>0</v>
      </c>
      <c r="AO562" s="3">
        <f t="shared" ref="AO562:AO568" si="102">34*2</f>
        <v>68</v>
      </c>
      <c r="AP562" s="8">
        <f t="shared" ref="AP562:AP568" si="103">AN562/AO562</f>
        <v>0</v>
      </c>
    </row>
    <row r="563" spans="1:42" ht="12.75" customHeight="1" x14ac:dyDescent="0.25">
      <c r="A563" s="147"/>
      <c r="B563" s="141"/>
      <c r="C563" s="98" t="s">
        <v>103</v>
      </c>
      <c r="D563" s="50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  <c r="AK563" s="42"/>
      <c r="AL563" s="26"/>
      <c r="AM563" s="26"/>
      <c r="AN563" s="7">
        <f t="shared" si="101"/>
        <v>0</v>
      </c>
      <c r="AO563" s="3">
        <f t="shared" si="102"/>
        <v>68</v>
      </c>
      <c r="AP563" s="8">
        <f t="shared" si="103"/>
        <v>0</v>
      </c>
    </row>
    <row r="564" spans="1:42" ht="12.75" customHeight="1" x14ac:dyDescent="0.25">
      <c r="A564" s="147"/>
      <c r="B564" s="141"/>
      <c r="C564" s="98" t="s">
        <v>151</v>
      </c>
      <c r="D564" s="50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  <c r="AK564" s="42"/>
      <c r="AL564" s="26"/>
      <c r="AM564" s="26"/>
      <c r="AN564" s="7">
        <f t="shared" si="101"/>
        <v>0</v>
      </c>
      <c r="AO564" s="3">
        <f t="shared" si="102"/>
        <v>68</v>
      </c>
      <c r="AP564" s="8">
        <f t="shared" si="103"/>
        <v>0</v>
      </c>
    </row>
    <row r="565" spans="1:42" ht="12.75" customHeight="1" x14ac:dyDescent="0.25">
      <c r="A565" s="147"/>
      <c r="B565" s="141"/>
      <c r="C565" s="98" t="s">
        <v>152</v>
      </c>
      <c r="D565" s="50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  <c r="AK565" s="42"/>
      <c r="AL565" s="26"/>
      <c r="AM565" s="26"/>
      <c r="AN565" s="7">
        <f t="shared" si="101"/>
        <v>0</v>
      </c>
      <c r="AO565" s="3">
        <f t="shared" si="102"/>
        <v>68</v>
      </c>
      <c r="AP565" s="8">
        <f t="shared" si="103"/>
        <v>0</v>
      </c>
    </row>
    <row r="566" spans="1:42" ht="12.75" customHeight="1" x14ac:dyDescent="0.25">
      <c r="A566" s="147"/>
      <c r="B566" s="141"/>
      <c r="C566" s="98" t="s">
        <v>153</v>
      </c>
      <c r="D566" s="50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  <c r="AK566" s="42"/>
      <c r="AL566" s="26"/>
      <c r="AM566" s="26"/>
      <c r="AN566" s="7">
        <f t="shared" si="101"/>
        <v>0</v>
      </c>
      <c r="AO566" s="3">
        <f t="shared" si="102"/>
        <v>68</v>
      </c>
      <c r="AP566" s="8">
        <f t="shared" si="103"/>
        <v>0</v>
      </c>
    </row>
    <row r="567" spans="1:42" ht="12.75" customHeight="1" x14ac:dyDescent="0.25">
      <c r="A567" s="147"/>
      <c r="B567" s="141"/>
      <c r="C567" s="98" t="s">
        <v>154</v>
      </c>
      <c r="D567" s="50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  <c r="AK567" s="42"/>
      <c r="AL567" s="26"/>
      <c r="AM567" s="26"/>
      <c r="AN567" s="7">
        <f t="shared" si="101"/>
        <v>0</v>
      </c>
      <c r="AO567" s="3">
        <f t="shared" si="102"/>
        <v>68</v>
      </c>
      <c r="AP567" s="8">
        <f t="shared" si="103"/>
        <v>0</v>
      </c>
    </row>
    <row r="568" spans="1:42" ht="12.75" customHeight="1" x14ac:dyDescent="0.25">
      <c r="A568" s="147"/>
      <c r="B568" s="142"/>
      <c r="C568" s="98" t="s">
        <v>155</v>
      </c>
      <c r="D568" s="50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  <c r="AK568" s="42"/>
      <c r="AL568" s="26"/>
      <c r="AM568" s="26"/>
      <c r="AN568" s="7">
        <f t="shared" si="101"/>
        <v>0</v>
      </c>
      <c r="AO568" s="3">
        <f t="shared" si="102"/>
        <v>68</v>
      </c>
      <c r="AP568" s="8">
        <f t="shared" si="103"/>
        <v>0</v>
      </c>
    </row>
    <row r="569" spans="1:42" ht="12.75" customHeight="1" x14ac:dyDescent="0.25">
      <c r="A569" s="147"/>
      <c r="B569" s="140" t="s">
        <v>91</v>
      </c>
      <c r="C569" s="98" t="s">
        <v>101</v>
      </c>
      <c r="D569" s="48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  <c r="AK569" s="42"/>
      <c r="AL569" s="26"/>
      <c r="AM569" s="26"/>
      <c r="AN569" s="7">
        <f t="shared" si="101"/>
        <v>0</v>
      </c>
      <c r="AO569" s="3">
        <f>34*1</f>
        <v>34</v>
      </c>
      <c r="AP569" s="8">
        <f t="shared" si="97"/>
        <v>0</v>
      </c>
    </row>
    <row r="570" spans="1:42" x14ac:dyDescent="0.25">
      <c r="A570" s="147"/>
      <c r="B570" s="141"/>
      <c r="C570" s="98" t="s">
        <v>102</v>
      </c>
      <c r="D570" s="50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  <c r="AK570" s="42"/>
      <c r="AL570" s="26"/>
      <c r="AM570" s="26"/>
      <c r="AN570" s="7">
        <f t="shared" si="101"/>
        <v>0</v>
      </c>
      <c r="AO570" s="3">
        <f t="shared" ref="AO570:AO584" si="104">34*1</f>
        <v>34</v>
      </c>
      <c r="AP570" s="8">
        <f t="shared" si="97"/>
        <v>0</v>
      </c>
    </row>
    <row r="571" spans="1:42" x14ac:dyDescent="0.25">
      <c r="A571" s="147"/>
      <c r="B571" s="141"/>
      <c r="C571" s="98" t="s">
        <v>103</v>
      </c>
      <c r="D571" s="50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  <c r="AK571" s="42"/>
      <c r="AL571" s="26"/>
      <c r="AM571" s="26"/>
      <c r="AN571" s="7">
        <f t="shared" si="101"/>
        <v>0</v>
      </c>
      <c r="AO571" s="3">
        <f t="shared" si="104"/>
        <v>34</v>
      </c>
      <c r="AP571" s="8">
        <f t="shared" ref="AP571:AP575" si="105">AN571/AO571</f>
        <v>0</v>
      </c>
    </row>
    <row r="572" spans="1:42" x14ac:dyDescent="0.25">
      <c r="A572" s="147"/>
      <c r="B572" s="141"/>
      <c r="C572" s="98" t="s">
        <v>151</v>
      </c>
      <c r="D572" s="50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  <c r="AK572" s="42"/>
      <c r="AL572" s="26"/>
      <c r="AM572" s="26"/>
      <c r="AN572" s="7">
        <f t="shared" si="101"/>
        <v>0</v>
      </c>
      <c r="AO572" s="3">
        <f t="shared" si="104"/>
        <v>34</v>
      </c>
      <c r="AP572" s="8">
        <f t="shared" si="105"/>
        <v>0</v>
      </c>
    </row>
    <row r="573" spans="1:42" x14ac:dyDescent="0.25">
      <c r="A573" s="147"/>
      <c r="B573" s="141"/>
      <c r="C573" s="98" t="s">
        <v>152</v>
      </c>
      <c r="D573" s="50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  <c r="AK573" s="42"/>
      <c r="AL573" s="26"/>
      <c r="AM573" s="26"/>
      <c r="AN573" s="7">
        <f t="shared" si="101"/>
        <v>0</v>
      </c>
      <c r="AO573" s="3">
        <f t="shared" si="104"/>
        <v>34</v>
      </c>
      <c r="AP573" s="8">
        <f t="shared" si="105"/>
        <v>0</v>
      </c>
    </row>
    <row r="574" spans="1:42" x14ac:dyDescent="0.25">
      <c r="A574" s="147"/>
      <c r="B574" s="141"/>
      <c r="C574" s="98" t="s">
        <v>153</v>
      </c>
      <c r="D574" s="50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  <c r="AK574" s="42"/>
      <c r="AL574" s="26"/>
      <c r="AM574" s="26"/>
      <c r="AN574" s="7">
        <f t="shared" si="101"/>
        <v>0</v>
      </c>
      <c r="AO574" s="3">
        <f t="shared" si="104"/>
        <v>34</v>
      </c>
      <c r="AP574" s="8">
        <f t="shared" si="105"/>
        <v>0</v>
      </c>
    </row>
    <row r="575" spans="1:42" x14ac:dyDescent="0.25">
      <c r="A575" s="147"/>
      <c r="B575" s="141"/>
      <c r="C575" s="98" t="s">
        <v>154</v>
      </c>
      <c r="D575" s="50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  <c r="AK575" s="42"/>
      <c r="AL575" s="26"/>
      <c r="AM575" s="26"/>
      <c r="AN575" s="7">
        <f t="shared" si="101"/>
        <v>0</v>
      </c>
      <c r="AO575" s="3">
        <f t="shared" si="104"/>
        <v>34</v>
      </c>
      <c r="AP575" s="8">
        <f t="shared" si="105"/>
        <v>0</v>
      </c>
    </row>
    <row r="576" spans="1:42" x14ac:dyDescent="0.25">
      <c r="A576" s="147"/>
      <c r="B576" s="142"/>
      <c r="C576" s="98" t="s">
        <v>155</v>
      </c>
      <c r="D576" s="48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  <c r="AK576" s="42"/>
      <c r="AL576" s="26"/>
      <c r="AM576" s="26"/>
      <c r="AN576" s="7">
        <f t="shared" si="101"/>
        <v>0</v>
      </c>
      <c r="AO576" s="3">
        <f t="shared" si="104"/>
        <v>34</v>
      </c>
      <c r="AP576" s="8">
        <f t="shared" si="97"/>
        <v>0</v>
      </c>
    </row>
    <row r="577" spans="1:42" x14ac:dyDescent="0.25">
      <c r="A577" s="147"/>
      <c r="B577" s="140" t="s">
        <v>34</v>
      </c>
      <c r="C577" s="98" t="s">
        <v>101</v>
      </c>
      <c r="D577" s="48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  <c r="AK577" s="42"/>
      <c r="AL577" s="26"/>
      <c r="AM577" s="26"/>
      <c r="AN577" s="7">
        <f t="shared" si="101"/>
        <v>0</v>
      </c>
      <c r="AO577" s="3">
        <f t="shared" si="104"/>
        <v>34</v>
      </c>
      <c r="AP577" s="8">
        <f t="shared" si="97"/>
        <v>0</v>
      </c>
    </row>
    <row r="578" spans="1:42" x14ac:dyDescent="0.25">
      <c r="A578" s="147"/>
      <c r="B578" s="141"/>
      <c r="C578" s="98" t="s">
        <v>102</v>
      </c>
      <c r="D578" s="48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  <c r="AK578" s="42"/>
      <c r="AL578" s="26"/>
      <c r="AM578" s="26"/>
      <c r="AN578" s="7">
        <f t="shared" si="101"/>
        <v>0</v>
      </c>
      <c r="AO578" s="3">
        <f t="shared" si="104"/>
        <v>34</v>
      </c>
      <c r="AP578" s="8">
        <f t="shared" si="97"/>
        <v>0</v>
      </c>
    </row>
    <row r="579" spans="1:42" x14ac:dyDescent="0.25">
      <c r="A579" s="147"/>
      <c r="B579" s="141"/>
      <c r="C579" s="98" t="s">
        <v>103</v>
      </c>
      <c r="D579" s="55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  <c r="AK579" s="42"/>
      <c r="AL579" s="26"/>
      <c r="AM579" s="26"/>
      <c r="AN579" s="7">
        <f t="shared" si="101"/>
        <v>0</v>
      </c>
      <c r="AO579" s="3">
        <f t="shared" si="104"/>
        <v>34</v>
      </c>
      <c r="AP579" s="8">
        <f t="shared" ref="AP579:AP583" si="106">AN579/AO579</f>
        <v>0</v>
      </c>
    </row>
    <row r="580" spans="1:42" x14ac:dyDescent="0.25">
      <c r="A580" s="147"/>
      <c r="B580" s="141"/>
      <c r="C580" s="98" t="s">
        <v>151</v>
      </c>
      <c r="D580" s="55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42"/>
      <c r="AL580" s="26"/>
      <c r="AM580" s="26"/>
      <c r="AN580" s="7">
        <f t="shared" si="101"/>
        <v>0</v>
      </c>
      <c r="AO580" s="3">
        <f t="shared" si="104"/>
        <v>34</v>
      </c>
      <c r="AP580" s="8">
        <f t="shared" si="106"/>
        <v>0</v>
      </c>
    </row>
    <row r="581" spans="1:42" x14ac:dyDescent="0.25">
      <c r="A581" s="147"/>
      <c r="B581" s="141"/>
      <c r="C581" s="98" t="s">
        <v>152</v>
      </c>
      <c r="D581" s="55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  <c r="AK581" s="42"/>
      <c r="AL581" s="26"/>
      <c r="AM581" s="26"/>
      <c r="AN581" s="7">
        <f t="shared" si="101"/>
        <v>0</v>
      </c>
      <c r="AO581" s="3">
        <f t="shared" si="104"/>
        <v>34</v>
      </c>
      <c r="AP581" s="8">
        <f t="shared" si="106"/>
        <v>0</v>
      </c>
    </row>
    <row r="582" spans="1:42" x14ac:dyDescent="0.25">
      <c r="A582" s="147"/>
      <c r="B582" s="141"/>
      <c r="C582" s="98" t="s">
        <v>153</v>
      </c>
      <c r="D582" s="55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  <c r="AK582" s="42"/>
      <c r="AL582" s="26"/>
      <c r="AM582" s="26"/>
      <c r="AN582" s="7">
        <f t="shared" si="101"/>
        <v>0</v>
      </c>
      <c r="AO582" s="3">
        <f t="shared" si="104"/>
        <v>34</v>
      </c>
      <c r="AP582" s="8">
        <f t="shared" si="106"/>
        <v>0</v>
      </c>
    </row>
    <row r="583" spans="1:42" x14ac:dyDescent="0.25">
      <c r="A583" s="147"/>
      <c r="B583" s="141"/>
      <c r="C583" s="98" t="s">
        <v>154</v>
      </c>
      <c r="D583" s="55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42"/>
      <c r="AL583" s="26"/>
      <c r="AM583" s="26"/>
      <c r="AN583" s="7">
        <f t="shared" si="101"/>
        <v>0</v>
      </c>
      <c r="AO583" s="3">
        <f t="shared" si="104"/>
        <v>34</v>
      </c>
      <c r="AP583" s="8">
        <f t="shared" si="106"/>
        <v>0</v>
      </c>
    </row>
    <row r="584" spans="1:42" x14ac:dyDescent="0.25">
      <c r="A584" s="147"/>
      <c r="B584" s="141"/>
      <c r="C584" s="98" t="s">
        <v>155</v>
      </c>
      <c r="D584" s="48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  <c r="AK584" s="42"/>
      <c r="AL584" s="26"/>
      <c r="AM584" s="26"/>
      <c r="AN584" s="7">
        <f t="shared" si="101"/>
        <v>0</v>
      </c>
      <c r="AO584" s="3">
        <f t="shared" si="104"/>
        <v>34</v>
      </c>
      <c r="AP584" s="8">
        <f t="shared" si="97"/>
        <v>0</v>
      </c>
    </row>
    <row r="585" spans="1:42" x14ac:dyDescent="0.25">
      <c r="A585" s="147"/>
      <c r="B585" s="140" t="s">
        <v>27</v>
      </c>
      <c r="C585" s="98" t="s">
        <v>101</v>
      </c>
      <c r="D585" s="48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  <c r="AK585" s="42"/>
      <c r="AL585" s="26"/>
      <c r="AM585" s="26"/>
      <c r="AN585" s="7">
        <f t="shared" si="101"/>
        <v>0</v>
      </c>
      <c r="AO585" s="3">
        <f>34*2</f>
        <v>68</v>
      </c>
      <c r="AP585" s="8">
        <f t="shared" si="97"/>
        <v>0</v>
      </c>
    </row>
    <row r="586" spans="1:42" x14ac:dyDescent="0.25">
      <c r="A586" s="147"/>
      <c r="B586" s="141"/>
      <c r="C586" s="98" t="s">
        <v>102</v>
      </c>
      <c r="D586" s="48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  <c r="AK586" s="42"/>
      <c r="AL586" s="26"/>
      <c r="AM586" s="26"/>
      <c r="AN586" s="7">
        <f t="shared" si="101"/>
        <v>0</v>
      </c>
      <c r="AO586" s="3">
        <f t="shared" ref="AO586:AO592" si="107">34*2</f>
        <v>68</v>
      </c>
      <c r="AP586" s="8">
        <f t="shared" si="97"/>
        <v>0</v>
      </c>
    </row>
    <row r="587" spans="1:42" x14ac:dyDescent="0.25">
      <c r="A587" s="147"/>
      <c r="B587" s="141"/>
      <c r="C587" s="98" t="s">
        <v>103</v>
      </c>
      <c r="D587" s="55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  <c r="AK587" s="42"/>
      <c r="AL587" s="26"/>
      <c r="AM587" s="26"/>
      <c r="AN587" s="7">
        <f t="shared" si="101"/>
        <v>0</v>
      </c>
      <c r="AO587" s="3">
        <f t="shared" si="107"/>
        <v>68</v>
      </c>
      <c r="AP587" s="8">
        <f t="shared" ref="AP587:AP591" si="108">AN587/AO587</f>
        <v>0</v>
      </c>
    </row>
    <row r="588" spans="1:42" x14ac:dyDescent="0.25">
      <c r="A588" s="147"/>
      <c r="B588" s="141"/>
      <c r="C588" s="98" t="s">
        <v>151</v>
      </c>
      <c r="D588" s="55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  <c r="AK588" s="42"/>
      <c r="AL588" s="26"/>
      <c r="AM588" s="26"/>
      <c r="AN588" s="7">
        <f t="shared" si="101"/>
        <v>0</v>
      </c>
      <c r="AO588" s="3">
        <f t="shared" si="107"/>
        <v>68</v>
      </c>
      <c r="AP588" s="8">
        <f t="shared" si="108"/>
        <v>0</v>
      </c>
    </row>
    <row r="589" spans="1:42" x14ac:dyDescent="0.25">
      <c r="A589" s="147"/>
      <c r="B589" s="141"/>
      <c r="C589" s="98" t="s">
        <v>152</v>
      </c>
      <c r="D589" s="55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  <c r="AK589" s="42"/>
      <c r="AL589" s="26"/>
      <c r="AM589" s="26"/>
      <c r="AN589" s="7">
        <f t="shared" si="101"/>
        <v>0</v>
      </c>
      <c r="AO589" s="3">
        <f t="shared" si="107"/>
        <v>68</v>
      </c>
      <c r="AP589" s="8">
        <f t="shared" si="108"/>
        <v>0</v>
      </c>
    </row>
    <row r="590" spans="1:42" x14ac:dyDescent="0.25">
      <c r="A590" s="147"/>
      <c r="B590" s="141"/>
      <c r="C590" s="98" t="s">
        <v>153</v>
      </c>
      <c r="D590" s="55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42"/>
      <c r="AL590" s="26"/>
      <c r="AM590" s="26"/>
      <c r="AN590" s="7">
        <f t="shared" si="101"/>
        <v>0</v>
      </c>
      <c r="AO590" s="3">
        <f t="shared" si="107"/>
        <v>68</v>
      </c>
      <c r="AP590" s="8">
        <f t="shared" si="108"/>
        <v>0</v>
      </c>
    </row>
    <row r="591" spans="1:42" x14ac:dyDescent="0.25">
      <c r="A591" s="147"/>
      <c r="B591" s="141"/>
      <c r="C591" s="98" t="s">
        <v>154</v>
      </c>
      <c r="D591" s="55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  <c r="AK591" s="42"/>
      <c r="AL591" s="26"/>
      <c r="AM591" s="26"/>
      <c r="AN591" s="7">
        <f t="shared" si="101"/>
        <v>0</v>
      </c>
      <c r="AO591" s="3">
        <f t="shared" si="107"/>
        <v>68</v>
      </c>
      <c r="AP591" s="8">
        <f t="shared" si="108"/>
        <v>0</v>
      </c>
    </row>
    <row r="592" spans="1:42" x14ac:dyDescent="0.25">
      <c r="A592" s="147"/>
      <c r="B592" s="142"/>
      <c r="C592" s="98" t="s">
        <v>155</v>
      </c>
      <c r="D592" s="48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  <c r="AK592" s="42"/>
      <c r="AL592" s="26"/>
      <c r="AM592" s="26"/>
      <c r="AN592" s="7">
        <f t="shared" si="101"/>
        <v>0</v>
      </c>
      <c r="AO592" s="3">
        <f t="shared" si="107"/>
        <v>68</v>
      </c>
      <c r="AP592" s="8">
        <f t="shared" si="97"/>
        <v>0</v>
      </c>
    </row>
    <row r="593" spans="1:42" x14ac:dyDescent="0.25">
      <c r="A593" s="147"/>
      <c r="B593" s="140" t="s">
        <v>31</v>
      </c>
      <c r="C593" s="98" t="s">
        <v>101</v>
      </c>
      <c r="D593" s="48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  <c r="AK593" s="42"/>
      <c r="AL593" s="26"/>
      <c r="AM593" s="26"/>
      <c r="AN593" s="7">
        <f t="shared" ref="AN593:AN624" si="109">SUM(E593:AM593)</f>
        <v>0</v>
      </c>
      <c r="AO593" s="3">
        <f>34*1</f>
        <v>34</v>
      </c>
      <c r="AP593" s="8">
        <f t="shared" si="97"/>
        <v>0</v>
      </c>
    </row>
    <row r="594" spans="1:42" x14ac:dyDescent="0.25">
      <c r="A594" s="147"/>
      <c r="B594" s="141"/>
      <c r="C594" s="98" t="s">
        <v>102</v>
      </c>
      <c r="D594" s="48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  <c r="AK594" s="42"/>
      <c r="AL594" s="26"/>
      <c r="AM594" s="26"/>
      <c r="AN594" s="7">
        <f t="shared" si="109"/>
        <v>0</v>
      </c>
      <c r="AO594" s="3">
        <f t="shared" ref="AO594:AO600" si="110">34*1</f>
        <v>34</v>
      </c>
      <c r="AP594" s="8">
        <f t="shared" si="97"/>
        <v>0</v>
      </c>
    </row>
    <row r="595" spans="1:42" x14ac:dyDescent="0.25">
      <c r="A595" s="147"/>
      <c r="B595" s="141"/>
      <c r="C595" s="98" t="s">
        <v>103</v>
      </c>
      <c r="D595" s="55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  <c r="AK595" s="42"/>
      <c r="AL595" s="26"/>
      <c r="AM595" s="26"/>
      <c r="AN595" s="7">
        <f t="shared" si="109"/>
        <v>0</v>
      </c>
      <c r="AO595" s="3">
        <f t="shared" si="110"/>
        <v>34</v>
      </c>
      <c r="AP595" s="8">
        <f t="shared" ref="AP595:AP599" si="111">AN595/AO595</f>
        <v>0</v>
      </c>
    </row>
    <row r="596" spans="1:42" x14ac:dyDescent="0.25">
      <c r="A596" s="147"/>
      <c r="B596" s="141"/>
      <c r="C596" s="98" t="s">
        <v>151</v>
      </c>
      <c r="D596" s="55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  <c r="AK596" s="42"/>
      <c r="AL596" s="26"/>
      <c r="AM596" s="26"/>
      <c r="AN596" s="7">
        <f t="shared" si="109"/>
        <v>0</v>
      </c>
      <c r="AO596" s="3">
        <f t="shared" si="110"/>
        <v>34</v>
      </c>
      <c r="AP596" s="8">
        <f t="shared" si="111"/>
        <v>0</v>
      </c>
    </row>
    <row r="597" spans="1:42" x14ac:dyDescent="0.25">
      <c r="A597" s="147"/>
      <c r="B597" s="141"/>
      <c r="C597" s="98" t="s">
        <v>152</v>
      </c>
      <c r="D597" s="55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  <c r="AK597" s="42"/>
      <c r="AL597" s="26"/>
      <c r="AM597" s="26"/>
      <c r="AN597" s="7">
        <f t="shared" si="109"/>
        <v>0</v>
      </c>
      <c r="AO597" s="3">
        <f t="shared" si="110"/>
        <v>34</v>
      </c>
      <c r="AP597" s="8">
        <f t="shared" si="111"/>
        <v>0</v>
      </c>
    </row>
    <row r="598" spans="1:42" x14ac:dyDescent="0.25">
      <c r="A598" s="147"/>
      <c r="B598" s="141"/>
      <c r="C598" s="98" t="s">
        <v>153</v>
      </c>
      <c r="D598" s="55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  <c r="AK598" s="42"/>
      <c r="AL598" s="26"/>
      <c r="AM598" s="26"/>
      <c r="AN598" s="7">
        <f t="shared" si="109"/>
        <v>0</v>
      </c>
      <c r="AO598" s="3">
        <f t="shared" si="110"/>
        <v>34</v>
      </c>
      <c r="AP598" s="8">
        <f t="shared" si="111"/>
        <v>0</v>
      </c>
    </row>
    <row r="599" spans="1:42" x14ac:dyDescent="0.25">
      <c r="A599" s="147"/>
      <c r="B599" s="141"/>
      <c r="C599" s="98" t="s">
        <v>154</v>
      </c>
      <c r="D599" s="55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  <c r="AK599" s="42"/>
      <c r="AL599" s="26"/>
      <c r="AM599" s="26"/>
      <c r="AN599" s="7">
        <f t="shared" si="109"/>
        <v>0</v>
      </c>
      <c r="AO599" s="3">
        <f t="shared" si="110"/>
        <v>34</v>
      </c>
      <c r="AP599" s="8">
        <f t="shared" si="111"/>
        <v>0</v>
      </c>
    </row>
    <row r="600" spans="1:42" x14ac:dyDescent="0.25">
      <c r="A600" s="147"/>
      <c r="B600" s="142"/>
      <c r="C600" s="98" t="s">
        <v>155</v>
      </c>
      <c r="D600" s="48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  <c r="AK600" s="42"/>
      <c r="AL600" s="26"/>
      <c r="AM600" s="26"/>
      <c r="AN600" s="7">
        <f t="shared" si="109"/>
        <v>0</v>
      </c>
      <c r="AO600" s="3">
        <f t="shared" si="110"/>
        <v>34</v>
      </c>
      <c r="AP600" s="8">
        <f t="shared" si="97"/>
        <v>0</v>
      </c>
    </row>
    <row r="601" spans="1:42" x14ac:dyDescent="0.25">
      <c r="A601" s="147"/>
      <c r="B601" s="140" t="s">
        <v>29</v>
      </c>
      <c r="C601" s="98" t="s">
        <v>101</v>
      </c>
      <c r="D601" s="48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  <c r="AK601" s="42"/>
      <c r="AL601" s="26"/>
      <c r="AM601" s="26"/>
      <c r="AN601" s="7">
        <f t="shared" si="109"/>
        <v>0</v>
      </c>
      <c r="AO601" s="3">
        <f>34*2</f>
        <v>68</v>
      </c>
      <c r="AP601" s="8">
        <f t="shared" si="97"/>
        <v>0</v>
      </c>
    </row>
    <row r="602" spans="1:42" x14ac:dyDescent="0.25">
      <c r="A602" s="147"/>
      <c r="B602" s="141"/>
      <c r="C602" s="98" t="s">
        <v>102</v>
      </c>
      <c r="D602" s="48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  <c r="AK602" s="42"/>
      <c r="AL602" s="26"/>
      <c r="AM602" s="26"/>
      <c r="AN602" s="7">
        <f t="shared" si="109"/>
        <v>0</v>
      </c>
      <c r="AO602" s="3">
        <f t="shared" ref="AO602:AO608" si="112">34*2</f>
        <v>68</v>
      </c>
      <c r="AP602" s="8">
        <f t="shared" si="97"/>
        <v>0</v>
      </c>
    </row>
    <row r="603" spans="1:42" x14ac:dyDescent="0.25">
      <c r="A603" s="147"/>
      <c r="B603" s="141"/>
      <c r="C603" s="98" t="s">
        <v>103</v>
      </c>
      <c r="D603" s="55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  <c r="AK603" s="42"/>
      <c r="AL603" s="26"/>
      <c r="AM603" s="26"/>
      <c r="AN603" s="7">
        <f t="shared" si="109"/>
        <v>0</v>
      </c>
      <c r="AO603" s="3">
        <f t="shared" si="112"/>
        <v>68</v>
      </c>
      <c r="AP603" s="8">
        <f t="shared" ref="AP603:AP607" si="113">AN603/AO603</f>
        <v>0</v>
      </c>
    </row>
    <row r="604" spans="1:42" x14ac:dyDescent="0.25">
      <c r="A604" s="147"/>
      <c r="B604" s="141"/>
      <c r="C604" s="98" t="s">
        <v>151</v>
      </c>
      <c r="D604" s="55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  <c r="AK604" s="42"/>
      <c r="AL604" s="26"/>
      <c r="AM604" s="26"/>
      <c r="AN604" s="7">
        <f t="shared" si="109"/>
        <v>0</v>
      </c>
      <c r="AO604" s="3">
        <f t="shared" si="112"/>
        <v>68</v>
      </c>
      <c r="AP604" s="8">
        <f t="shared" si="113"/>
        <v>0</v>
      </c>
    </row>
    <row r="605" spans="1:42" x14ac:dyDescent="0.25">
      <c r="A605" s="147"/>
      <c r="B605" s="141"/>
      <c r="C605" s="98" t="s">
        <v>152</v>
      </c>
      <c r="D605" s="55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  <c r="AK605" s="42"/>
      <c r="AL605" s="26"/>
      <c r="AM605" s="26"/>
      <c r="AN605" s="7">
        <f t="shared" si="109"/>
        <v>0</v>
      </c>
      <c r="AO605" s="3">
        <f t="shared" si="112"/>
        <v>68</v>
      </c>
      <c r="AP605" s="8">
        <f t="shared" si="113"/>
        <v>0</v>
      </c>
    </row>
    <row r="606" spans="1:42" x14ac:dyDescent="0.25">
      <c r="A606" s="147"/>
      <c r="B606" s="141"/>
      <c r="C606" s="98" t="s">
        <v>153</v>
      </c>
      <c r="D606" s="55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  <c r="AK606" s="42"/>
      <c r="AL606" s="26"/>
      <c r="AM606" s="26"/>
      <c r="AN606" s="7">
        <f t="shared" si="109"/>
        <v>0</v>
      </c>
      <c r="AO606" s="3">
        <f t="shared" si="112"/>
        <v>68</v>
      </c>
      <c r="AP606" s="8">
        <f t="shared" si="113"/>
        <v>0</v>
      </c>
    </row>
    <row r="607" spans="1:42" x14ac:dyDescent="0.25">
      <c r="A607" s="147"/>
      <c r="B607" s="141"/>
      <c r="C607" s="98" t="s">
        <v>154</v>
      </c>
      <c r="D607" s="55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  <c r="AK607" s="42"/>
      <c r="AL607" s="26"/>
      <c r="AM607" s="26"/>
      <c r="AN607" s="7">
        <f t="shared" si="109"/>
        <v>0</v>
      </c>
      <c r="AO607" s="3">
        <f t="shared" si="112"/>
        <v>68</v>
      </c>
      <c r="AP607" s="8">
        <f t="shared" si="113"/>
        <v>0</v>
      </c>
    </row>
    <row r="608" spans="1:42" x14ac:dyDescent="0.25">
      <c r="A608" s="147"/>
      <c r="B608" s="142"/>
      <c r="C608" s="98" t="s">
        <v>155</v>
      </c>
      <c r="D608" s="48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  <c r="AK608" s="42"/>
      <c r="AL608" s="26"/>
      <c r="AM608" s="26"/>
      <c r="AN608" s="7">
        <f t="shared" si="109"/>
        <v>0</v>
      </c>
      <c r="AO608" s="3">
        <f t="shared" si="112"/>
        <v>68</v>
      </c>
      <c r="AP608" s="8">
        <f t="shared" si="97"/>
        <v>0</v>
      </c>
    </row>
    <row r="609" spans="1:42" x14ac:dyDescent="0.25">
      <c r="A609" s="147"/>
      <c r="B609" s="140" t="s">
        <v>33</v>
      </c>
      <c r="C609" s="98" t="s">
        <v>101</v>
      </c>
      <c r="D609" s="48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  <c r="AK609" s="42"/>
      <c r="AL609" s="26"/>
      <c r="AM609" s="26"/>
      <c r="AN609" s="7">
        <f t="shared" si="109"/>
        <v>0</v>
      </c>
      <c r="AO609" s="3">
        <f>34*3</f>
        <v>102</v>
      </c>
      <c r="AP609" s="8">
        <f t="shared" si="97"/>
        <v>0</v>
      </c>
    </row>
    <row r="610" spans="1:42" x14ac:dyDescent="0.25">
      <c r="A610" s="147"/>
      <c r="B610" s="141"/>
      <c r="C610" s="98" t="s">
        <v>102</v>
      </c>
      <c r="D610" s="48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  <c r="AK610" s="42"/>
      <c r="AL610" s="26"/>
      <c r="AM610" s="26"/>
      <c r="AN610" s="7">
        <f t="shared" si="109"/>
        <v>0</v>
      </c>
      <c r="AO610" s="3">
        <f t="shared" ref="AO610:AO616" si="114">34*3</f>
        <v>102</v>
      </c>
      <c r="AP610" s="8">
        <f t="shared" si="97"/>
        <v>0</v>
      </c>
    </row>
    <row r="611" spans="1:42" x14ac:dyDescent="0.25">
      <c r="A611" s="147"/>
      <c r="B611" s="141"/>
      <c r="C611" s="98" t="s">
        <v>103</v>
      </c>
      <c r="D611" s="55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  <c r="AK611" s="42"/>
      <c r="AL611" s="26"/>
      <c r="AM611" s="26"/>
      <c r="AN611" s="7">
        <f t="shared" si="109"/>
        <v>0</v>
      </c>
      <c r="AO611" s="3">
        <f t="shared" si="114"/>
        <v>102</v>
      </c>
      <c r="AP611" s="8">
        <f t="shared" ref="AP611:AP615" si="115">AN611/AO611</f>
        <v>0</v>
      </c>
    </row>
    <row r="612" spans="1:42" x14ac:dyDescent="0.25">
      <c r="A612" s="147"/>
      <c r="B612" s="141"/>
      <c r="C612" s="98" t="s">
        <v>151</v>
      </c>
      <c r="D612" s="55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  <c r="AK612" s="42"/>
      <c r="AL612" s="26"/>
      <c r="AM612" s="26"/>
      <c r="AN612" s="7">
        <f t="shared" si="109"/>
        <v>0</v>
      </c>
      <c r="AO612" s="3">
        <f t="shared" si="114"/>
        <v>102</v>
      </c>
      <c r="AP612" s="8">
        <f t="shared" si="115"/>
        <v>0</v>
      </c>
    </row>
    <row r="613" spans="1:42" x14ac:dyDescent="0.25">
      <c r="A613" s="147"/>
      <c r="B613" s="141"/>
      <c r="C613" s="98" t="s">
        <v>152</v>
      </c>
      <c r="D613" s="55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  <c r="AK613" s="42"/>
      <c r="AL613" s="26"/>
      <c r="AM613" s="26"/>
      <c r="AN613" s="7">
        <f t="shared" si="109"/>
        <v>0</v>
      </c>
      <c r="AO613" s="3">
        <f t="shared" si="114"/>
        <v>102</v>
      </c>
      <c r="AP613" s="8">
        <f t="shared" si="115"/>
        <v>0</v>
      </c>
    </row>
    <row r="614" spans="1:42" x14ac:dyDescent="0.25">
      <c r="A614" s="147"/>
      <c r="B614" s="141"/>
      <c r="C614" s="98" t="s">
        <v>153</v>
      </c>
      <c r="D614" s="55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  <c r="AK614" s="42"/>
      <c r="AL614" s="26"/>
      <c r="AM614" s="26"/>
      <c r="AN614" s="7">
        <f t="shared" si="109"/>
        <v>0</v>
      </c>
      <c r="AO614" s="3">
        <f t="shared" si="114"/>
        <v>102</v>
      </c>
      <c r="AP614" s="8">
        <f t="shared" si="115"/>
        <v>0</v>
      </c>
    </row>
    <row r="615" spans="1:42" x14ac:dyDescent="0.25">
      <c r="A615" s="147"/>
      <c r="B615" s="141"/>
      <c r="C615" s="98" t="s">
        <v>154</v>
      </c>
      <c r="D615" s="55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  <c r="AK615" s="42"/>
      <c r="AL615" s="26"/>
      <c r="AM615" s="26"/>
      <c r="AN615" s="7">
        <f t="shared" si="109"/>
        <v>0</v>
      </c>
      <c r="AO615" s="3">
        <f t="shared" si="114"/>
        <v>102</v>
      </c>
      <c r="AP615" s="8">
        <f t="shared" si="115"/>
        <v>0</v>
      </c>
    </row>
    <row r="616" spans="1:42" x14ac:dyDescent="0.25">
      <c r="A616" s="147"/>
      <c r="B616" s="142"/>
      <c r="C616" s="98" t="s">
        <v>155</v>
      </c>
      <c r="D616" s="48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  <c r="AK616" s="42"/>
      <c r="AL616" s="26"/>
      <c r="AM616" s="26"/>
      <c r="AN616" s="7">
        <f t="shared" si="109"/>
        <v>0</v>
      </c>
      <c r="AO616" s="3">
        <f t="shared" si="114"/>
        <v>102</v>
      </c>
      <c r="AP616" s="8">
        <f t="shared" si="97"/>
        <v>0</v>
      </c>
    </row>
    <row r="617" spans="1:42" x14ac:dyDescent="0.25">
      <c r="A617" s="147"/>
      <c r="B617" s="143" t="s">
        <v>36</v>
      </c>
      <c r="C617" s="98" t="s">
        <v>101</v>
      </c>
      <c r="D617" s="48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  <c r="AK617" s="42"/>
      <c r="AL617" s="26"/>
      <c r="AM617" s="26"/>
      <c r="AN617" s="7">
        <f t="shared" si="109"/>
        <v>0</v>
      </c>
      <c r="AO617" s="3">
        <f>34*2</f>
        <v>68</v>
      </c>
      <c r="AP617" s="8">
        <f t="shared" si="97"/>
        <v>0</v>
      </c>
    </row>
    <row r="618" spans="1:42" x14ac:dyDescent="0.25">
      <c r="A618" s="147"/>
      <c r="B618" s="143"/>
      <c r="C618" s="98" t="s">
        <v>102</v>
      </c>
      <c r="D618" s="48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  <c r="AK618" s="42"/>
      <c r="AL618" s="26"/>
      <c r="AM618" s="26"/>
      <c r="AN618" s="7">
        <f t="shared" si="109"/>
        <v>0</v>
      </c>
      <c r="AO618" s="3">
        <f t="shared" ref="AO618:AO632" si="116">34*2</f>
        <v>68</v>
      </c>
      <c r="AP618" s="8">
        <f t="shared" si="97"/>
        <v>0</v>
      </c>
    </row>
    <row r="619" spans="1:42" x14ac:dyDescent="0.25">
      <c r="A619" s="147"/>
      <c r="B619" s="143"/>
      <c r="C619" s="98" t="s">
        <v>103</v>
      </c>
      <c r="D619" s="55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  <c r="AK619" s="42"/>
      <c r="AL619" s="26"/>
      <c r="AM619" s="26"/>
      <c r="AN619" s="7">
        <f t="shared" si="109"/>
        <v>0</v>
      </c>
      <c r="AO619" s="3">
        <f t="shared" si="116"/>
        <v>68</v>
      </c>
      <c r="AP619" s="8">
        <f t="shared" ref="AP619:AP631" si="117">AN619/AO619</f>
        <v>0</v>
      </c>
    </row>
    <row r="620" spans="1:42" x14ac:dyDescent="0.25">
      <c r="A620" s="147"/>
      <c r="B620" s="143"/>
      <c r="C620" s="98" t="s">
        <v>151</v>
      </c>
      <c r="D620" s="55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  <c r="AK620" s="42"/>
      <c r="AL620" s="26"/>
      <c r="AM620" s="26"/>
      <c r="AN620" s="7">
        <f t="shared" si="109"/>
        <v>0</v>
      </c>
      <c r="AO620" s="3">
        <f t="shared" si="116"/>
        <v>68</v>
      </c>
      <c r="AP620" s="8">
        <f t="shared" si="117"/>
        <v>0</v>
      </c>
    </row>
    <row r="621" spans="1:42" x14ac:dyDescent="0.25">
      <c r="A621" s="147"/>
      <c r="B621" s="143"/>
      <c r="C621" s="98" t="s">
        <v>152</v>
      </c>
      <c r="D621" s="55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  <c r="AK621" s="42"/>
      <c r="AL621" s="26"/>
      <c r="AM621" s="26"/>
      <c r="AN621" s="7">
        <f t="shared" si="109"/>
        <v>0</v>
      </c>
      <c r="AO621" s="3">
        <f t="shared" si="116"/>
        <v>68</v>
      </c>
      <c r="AP621" s="8">
        <f t="shared" si="117"/>
        <v>0</v>
      </c>
    </row>
    <row r="622" spans="1:42" x14ac:dyDescent="0.25">
      <c r="A622" s="147"/>
      <c r="B622" s="143"/>
      <c r="C622" s="98" t="s">
        <v>153</v>
      </c>
      <c r="D622" s="55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  <c r="AK622" s="42"/>
      <c r="AL622" s="26"/>
      <c r="AM622" s="26"/>
      <c r="AN622" s="7">
        <f t="shared" si="109"/>
        <v>0</v>
      </c>
      <c r="AO622" s="3">
        <f t="shared" si="116"/>
        <v>68</v>
      </c>
      <c r="AP622" s="8">
        <f t="shared" si="117"/>
        <v>0</v>
      </c>
    </row>
    <row r="623" spans="1:42" x14ac:dyDescent="0.25">
      <c r="A623" s="147"/>
      <c r="B623" s="143"/>
      <c r="C623" s="98" t="s">
        <v>154</v>
      </c>
      <c r="D623" s="55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42"/>
      <c r="AL623" s="26"/>
      <c r="AM623" s="26"/>
      <c r="AN623" s="7">
        <f t="shared" si="109"/>
        <v>0</v>
      </c>
      <c r="AO623" s="3">
        <f t="shared" si="116"/>
        <v>68</v>
      </c>
      <c r="AP623" s="8">
        <f t="shared" si="117"/>
        <v>0</v>
      </c>
    </row>
    <row r="624" spans="1:42" x14ac:dyDescent="0.25">
      <c r="A624" s="147"/>
      <c r="B624" s="143"/>
      <c r="C624" s="98" t="s">
        <v>155</v>
      </c>
      <c r="D624" s="48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  <c r="AK624" s="42"/>
      <c r="AL624" s="26"/>
      <c r="AM624" s="26"/>
      <c r="AN624" s="7">
        <f t="shared" si="109"/>
        <v>0</v>
      </c>
      <c r="AO624" s="3">
        <f t="shared" si="116"/>
        <v>68</v>
      </c>
      <c r="AP624" s="8">
        <f t="shared" si="117"/>
        <v>0</v>
      </c>
    </row>
    <row r="625" spans="1:42" x14ac:dyDescent="0.25">
      <c r="A625" s="147"/>
      <c r="B625" s="143" t="s">
        <v>28</v>
      </c>
      <c r="C625" s="98" t="s">
        <v>101</v>
      </c>
      <c r="D625" s="48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  <c r="AK625" s="42"/>
      <c r="AL625" s="26"/>
      <c r="AM625" s="26"/>
      <c r="AN625" s="7">
        <f t="shared" ref="AN625:AN632" si="118">SUM(E625:AM625)</f>
        <v>0</v>
      </c>
      <c r="AO625" s="3">
        <f t="shared" si="116"/>
        <v>68</v>
      </c>
      <c r="AP625" s="8">
        <f t="shared" si="117"/>
        <v>0</v>
      </c>
    </row>
    <row r="626" spans="1:42" x14ac:dyDescent="0.25">
      <c r="A626" s="147"/>
      <c r="B626" s="143"/>
      <c r="C626" s="98" t="s">
        <v>102</v>
      </c>
      <c r="D626" s="48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42"/>
      <c r="AL626" s="26"/>
      <c r="AM626" s="26"/>
      <c r="AN626" s="7">
        <f t="shared" si="118"/>
        <v>0</v>
      </c>
      <c r="AO626" s="3">
        <f t="shared" si="116"/>
        <v>68</v>
      </c>
      <c r="AP626" s="8">
        <f t="shared" si="117"/>
        <v>0</v>
      </c>
    </row>
    <row r="627" spans="1:42" x14ac:dyDescent="0.25">
      <c r="A627" s="147"/>
      <c r="B627" s="143"/>
      <c r="C627" s="98" t="s">
        <v>103</v>
      </c>
      <c r="D627" s="55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42"/>
      <c r="AL627" s="26"/>
      <c r="AM627" s="26"/>
      <c r="AN627" s="7">
        <f t="shared" si="118"/>
        <v>0</v>
      </c>
      <c r="AO627" s="3">
        <f t="shared" si="116"/>
        <v>68</v>
      </c>
      <c r="AP627" s="8">
        <f t="shared" si="117"/>
        <v>0</v>
      </c>
    </row>
    <row r="628" spans="1:42" x14ac:dyDescent="0.25">
      <c r="A628" s="147"/>
      <c r="B628" s="143"/>
      <c r="C628" s="98" t="s">
        <v>151</v>
      </c>
      <c r="D628" s="55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42"/>
      <c r="AL628" s="26"/>
      <c r="AM628" s="26"/>
      <c r="AN628" s="7">
        <f t="shared" si="118"/>
        <v>0</v>
      </c>
      <c r="AO628" s="3">
        <f t="shared" si="116"/>
        <v>68</v>
      </c>
      <c r="AP628" s="8">
        <f t="shared" si="117"/>
        <v>0</v>
      </c>
    </row>
    <row r="629" spans="1:42" x14ac:dyDescent="0.25">
      <c r="A629" s="147"/>
      <c r="B629" s="143"/>
      <c r="C629" s="98" t="s">
        <v>152</v>
      </c>
      <c r="D629" s="55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  <c r="AK629" s="42"/>
      <c r="AL629" s="26"/>
      <c r="AM629" s="26"/>
      <c r="AN629" s="7">
        <f t="shared" si="118"/>
        <v>0</v>
      </c>
      <c r="AO629" s="3">
        <f t="shared" si="116"/>
        <v>68</v>
      </c>
      <c r="AP629" s="8">
        <f t="shared" si="117"/>
        <v>0</v>
      </c>
    </row>
    <row r="630" spans="1:42" x14ac:dyDescent="0.25">
      <c r="A630" s="147"/>
      <c r="B630" s="143"/>
      <c r="C630" s="98" t="s">
        <v>153</v>
      </c>
      <c r="D630" s="55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  <c r="AK630" s="42"/>
      <c r="AL630" s="26"/>
      <c r="AM630" s="26"/>
      <c r="AN630" s="7">
        <f t="shared" si="118"/>
        <v>0</v>
      </c>
      <c r="AO630" s="3">
        <f t="shared" si="116"/>
        <v>68</v>
      </c>
      <c r="AP630" s="8">
        <f t="shared" si="117"/>
        <v>0</v>
      </c>
    </row>
    <row r="631" spans="1:42" x14ac:dyDescent="0.25">
      <c r="A631" s="147"/>
      <c r="B631" s="143"/>
      <c r="C631" s="98" t="s">
        <v>154</v>
      </c>
      <c r="D631" s="55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42"/>
      <c r="AL631" s="26"/>
      <c r="AM631" s="26"/>
      <c r="AN631" s="7">
        <f t="shared" si="118"/>
        <v>0</v>
      </c>
      <c r="AO631" s="3">
        <f t="shared" si="116"/>
        <v>68</v>
      </c>
      <c r="AP631" s="8">
        <f t="shared" si="117"/>
        <v>0</v>
      </c>
    </row>
    <row r="632" spans="1:42" x14ac:dyDescent="0.25">
      <c r="A632" s="147"/>
      <c r="B632" s="143"/>
      <c r="C632" s="98" t="s">
        <v>155</v>
      </c>
      <c r="D632" s="48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42"/>
      <c r="AL632" s="26"/>
      <c r="AM632" s="26"/>
      <c r="AN632" s="7">
        <f t="shared" si="118"/>
        <v>0</v>
      </c>
      <c r="AO632" s="3">
        <f t="shared" si="116"/>
        <v>68</v>
      </c>
      <c r="AP632" s="8">
        <f t="shared" si="97"/>
        <v>0</v>
      </c>
    </row>
    <row r="633" spans="1:42" ht="27" customHeight="1" x14ac:dyDescent="0.25">
      <c r="A633" s="65"/>
      <c r="B633" s="66"/>
      <c r="C633" s="66"/>
      <c r="D633" s="66"/>
      <c r="E633" s="64"/>
      <c r="F633" s="26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4"/>
      <c r="AB633" s="64"/>
      <c r="AC633" s="64"/>
      <c r="AD633" s="64"/>
      <c r="AE633" s="64"/>
      <c r="AF633" s="64"/>
      <c r="AG633" s="64"/>
      <c r="AH633" s="64"/>
      <c r="AI633" s="64"/>
      <c r="AJ633" s="64"/>
      <c r="AK633" s="64"/>
      <c r="AL633" s="64"/>
      <c r="AM633" s="64"/>
      <c r="AN633" s="65"/>
      <c r="AO633" s="65"/>
      <c r="AP633" s="65"/>
    </row>
    <row r="634" spans="1:42" ht="111.75" customHeight="1" x14ac:dyDescent="0.25">
      <c r="A634" s="154" t="s">
        <v>39</v>
      </c>
      <c r="B634" s="155"/>
      <c r="C634" s="155"/>
      <c r="D634" s="156"/>
      <c r="E634" s="169" t="s">
        <v>137</v>
      </c>
      <c r="F634" s="170"/>
      <c r="G634" s="170"/>
      <c r="H634" s="170"/>
      <c r="I634" s="170"/>
      <c r="J634" s="170"/>
      <c r="K634" s="170"/>
      <c r="L634" s="170"/>
      <c r="M634" s="170"/>
      <c r="N634" s="170"/>
      <c r="O634" s="170"/>
      <c r="P634" s="170"/>
      <c r="Q634" s="170"/>
      <c r="R634" s="170"/>
      <c r="S634" s="170"/>
      <c r="T634" s="170"/>
      <c r="U634" s="170"/>
      <c r="V634" s="170"/>
      <c r="W634" s="170"/>
      <c r="X634" s="170"/>
      <c r="Y634" s="170"/>
      <c r="Z634" s="170"/>
      <c r="AA634" s="170"/>
      <c r="AB634" s="170"/>
      <c r="AC634" s="170"/>
      <c r="AD634" s="170"/>
      <c r="AE634" s="170"/>
      <c r="AF634" s="170"/>
      <c r="AG634" s="170"/>
      <c r="AH634" s="170"/>
      <c r="AI634" s="170"/>
      <c r="AJ634" s="170"/>
      <c r="AK634" s="170"/>
      <c r="AL634" s="170"/>
      <c r="AM634" s="170"/>
      <c r="AN634" s="161" t="s">
        <v>19</v>
      </c>
      <c r="AO634" s="171" t="s">
        <v>21</v>
      </c>
      <c r="AP634" s="172" t="s">
        <v>20</v>
      </c>
    </row>
    <row r="635" spans="1:42" ht="12.75" customHeight="1" x14ac:dyDescent="0.25">
      <c r="A635" s="148" t="s">
        <v>0</v>
      </c>
      <c r="B635" s="149"/>
      <c r="C635" s="150"/>
      <c r="D635" s="22" t="s">
        <v>17</v>
      </c>
      <c r="E635" s="134" t="s">
        <v>1</v>
      </c>
      <c r="F635" s="135"/>
      <c r="G635" s="135"/>
      <c r="H635" s="136"/>
      <c r="I635" s="134" t="s">
        <v>2</v>
      </c>
      <c r="J635" s="135"/>
      <c r="K635" s="135"/>
      <c r="L635" s="136"/>
      <c r="M635" s="143" t="s">
        <v>3</v>
      </c>
      <c r="N635" s="143"/>
      <c r="O635" s="143"/>
      <c r="P635" s="143"/>
      <c r="Q635" s="143" t="s">
        <v>4</v>
      </c>
      <c r="R635" s="143"/>
      <c r="S635" s="143"/>
      <c r="T635" s="143"/>
      <c r="U635" s="143"/>
      <c r="V635" s="143" t="s">
        <v>5</v>
      </c>
      <c r="W635" s="143"/>
      <c r="X635" s="143"/>
      <c r="Y635" s="143" t="s">
        <v>6</v>
      </c>
      <c r="Z635" s="143"/>
      <c r="AA635" s="143"/>
      <c r="AB635" s="143"/>
      <c r="AC635" s="143" t="s">
        <v>7</v>
      </c>
      <c r="AD635" s="143"/>
      <c r="AE635" s="143"/>
      <c r="AF635" s="143"/>
      <c r="AG635" s="143" t="s">
        <v>8</v>
      </c>
      <c r="AH635" s="143"/>
      <c r="AI635" s="143"/>
      <c r="AJ635" s="143"/>
      <c r="AK635" s="143" t="s">
        <v>9</v>
      </c>
      <c r="AL635" s="143"/>
      <c r="AM635" s="143"/>
      <c r="AN635" s="161"/>
      <c r="AO635" s="171"/>
      <c r="AP635" s="172"/>
    </row>
    <row r="636" spans="1:42" x14ac:dyDescent="0.25">
      <c r="A636" s="151"/>
      <c r="B636" s="152"/>
      <c r="C636" s="153"/>
      <c r="D636" s="5">
        <v>1</v>
      </c>
      <c r="E636" s="5">
        <v>2</v>
      </c>
      <c r="F636" s="5">
        <v>3</v>
      </c>
      <c r="G636" s="5">
        <v>4</v>
      </c>
      <c r="H636" s="5">
        <v>5</v>
      </c>
      <c r="I636" s="5">
        <v>6</v>
      </c>
      <c r="J636" s="5">
        <v>7</v>
      </c>
      <c r="K636" s="5">
        <v>8</v>
      </c>
      <c r="L636" s="5">
        <v>10</v>
      </c>
      <c r="M636" s="5">
        <v>11</v>
      </c>
      <c r="N636" s="5">
        <v>12</v>
      </c>
      <c r="O636" s="5">
        <v>12</v>
      </c>
      <c r="P636" s="5">
        <v>14</v>
      </c>
      <c r="Q636" s="5">
        <v>15</v>
      </c>
      <c r="R636" s="5">
        <v>16</v>
      </c>
      <c r="S636" s="5">
        <v>17</v>
      </c>
      <c r="T636" s="5">
        <v>18</v>
      </c>
      <c r="U636" s="5">
        <v>20</v>
      </c>
      <c r="V636" s="5">
        <v>21</v>
      </c>
      <c r="W636" s="5">
        <v>22</v>
      </c>
      <c r="X636" s="5">
        <v>23</v>
      </c>
      <c r="Y636" s="5">
        <v>24</v>
      </c>
      <c r="Z636" s="5">
        <v>25</v>
      </c>
      <c r="AA636" s="5">
        <v>26</v>
      </c>
      <c r="AB636" s="5">
        <v>27</v>
      </c>
      <c r="AC636" s="5">
        <v>28</v>
      </c>
      <c r="AD636" s="5">
        <v>29</v>
      </c>
      <c r="AE636" s="5">
        <v>30</v>
      </c>
      <c r="AF636" s="5">
        <v>32</v>
      </c>
      <c r="AG636" s="5">
        <v>33</v>
      </c>
      <c r="AH636" s="5">
        <v>34</v>
      </c>
      <c r="AI636" s="5">
        <v>35</v>
      </c>
      <c r="AJ636" s="5">
        <v>36</v>
      </c>
      <c r="AK636" s="5">
        <v>37</v>
      </c>
      <c r="AL636" s="5">
        <v>38</v>
      </c>
      <c r="AM636" s="5">
        <v>34</v>
      </c>
      <c r="AN636" s="161"/>
      <c r="AO636" s="171"/>
      <c r="AP636" s="172"/>
    </row>
    <row r="637" spans="1:42" x14ac:dyDescent="0.25">
      <c r="A637" s="147" t="s">
        <v>24</v>
      </c>
      <c r="B637" s="140" t="s">
        <v>12</v>
      </c>
      <c r="C637" s="51" t="s">
        <v>104</v>
      </c>
      <c r="D637" s="50"/>
      <c r="E637" s="4"/>
      <c r="F637" s="5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  <c r="AL637" s="26"/>
      <c r="AM637" s="26"/>
      <c r="AN637" s="7">
        <f t="shared" ref="AN637:AN668" si="119">SUM(E637:AM637)</f>
        <v>0</v>
      </c>
      <c r="AO637" s="79">
        <f>35*2</f>
        <v>70</v>
      </c>
      <c r="AP637" s="8">
        <f t="shared" ref="AP637:AP697" si="120">AN637/AO637</f>
        <v>0</v>
      </c>
    </row>
    <row r="638" spans="1:42" x14ac:dyDescent="0.25">
      <c r="A638" s="147"/>
      <c r="B638" s="141"/>
      <c r="C638" s="51" t="s">
        <v>105</v>
      </c>
      <c r="D638" s="50"/>
      <c r="E638" s="4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  <c r="AL638" s="26"/>
      <c r="AM638" s="26"/>
      <c r="AN638" s="7">
        <f t="shared" si="119"/>
        <v>0</v>
      </c>
      <c r="AO638" s="79">
        <f t="shared" ref="AO638:AO641" si="121">35*2</f>
        <v>70</v>
      </c>
      <c r="AP638" s="8">
        <f t="shared" ref="AP638:AP641" si="122">AN638/AO638</f>
        <v>0</v>
      </c>
    </row>
    <row r="639" spans="1:42" x14ac:dyDescent="0.25">
      <c r="A639" s="147"/>
      <c r="B639" s="141"/>
      <c r="C639" s="97" t="s">
        <v>106</v>
      </c>
      <c r="D639" s="50"/>
      <c r="E639" s="4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  <c r="AL639" s="26"/>
      <c r="AM639" s="26"/>
      <c r="AN639" s="7">
        <f t="shared" si="119"/>
        <v>0</v>
      </c>
      <c r="AO639" s="79">
        <f t="shared" si="121"/>
        <v>70</v>
      </c>
      <c r="AP639" s="8">
        <f t="shared" si="122"/>
        <v>0</v>
      </c>
    </row>
    <row r="640" spans="1:42" x14ac:dyDescent="0.25">
      <c r="A640" s="147"/>
      <c r="B640" s="141"/>
      <c r="C640" s="97" t="s">
        <v>156</v>
      </c>
      <c r="D640" s="50"/>
      <c r="E640" s="4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  <c r="AL640" s="26"/>
      <c r="AM640" s="26"/>
      <c r="AN640" s="7">
        <f t="shared" si="119"/>
        <v>0</v>
      </c>
      <c r="AO640" s="79">
        <f t="shared" si="121"/>
        <v>70</v>
      </c>
      <c r="AP640" s="8">
        <f t="shared" si="122"/>
        <v>0</v>
      </c>
    </row>
    <row r="641" spans="1:42" x14ac:dyDescent="0.25">
      <c r="A641" s="147"/>
      <c r="B641" s="142"/>
      <c r="C641" s="51" t="s">
        <v>157</v>
      </c>
      <c r="D641" s="50"/>
      <c r="E641" s="4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  <c r="AL641" s="26"/>
      <c r="AM641" s="26"/>
      <c r="AN641" s="7">
        <f t="shared" si="119"/>
        <v>0</v>
      </c>
      <c r="AO641" s="79">
        <f t="shared" si="121"/>
        <v>70</v>
      </c>
      <c r="AP641" s="8">
        <f t="shared" si="122"/>
        <v>0</v>
      </c>
    </row>
    <row r="642" spans="1:42" x14ac:dyDescent="0.25">
      <c r="A642" s="147"/>
      <c r="B642" s="140" t="s">
        <v>26</v>
      </c>
      <c r="C642" s="97" t="s">
        <v>104</v>
      </c>
      <c r="D642" s="50"/>
      <c r="E642" s="4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  <c r="AL642" s="26"/>
      <c r="AM642" s="26"/>
      <c r="AN642" s="7">
        <f t="shared" si="119"/>
        <v>0</v>
      </c>
      <c r="AO642" s="79">
        <f>35*3</f>
        <v>105</v>
      </c>
      <c r="AP642" s="8">
        <f t="shared" si="120"/>
        <v>0</v>
      </c>
    </row>
    <row r="643" spans="1:42" ht="15" customHeight="1" x14ac:dyDescent="0.25">
      <c r="A643" s="147"/>
      <c r="B643" s="141"/>
      <c r="C643" s="97" t="s">
        <v>105</v>
      </c>
      <c r="D643" s="48"/>
      <c r="E643" s="4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  <c r="AL643" s="26"/>
      <c r="AM643" s="26"/>
      <c r="AN643" s="7">
        <f t="shared" si="119"/>
        <v>0</v>
      </c>
      <c r="AO643" s="79">
        <f t="shared" ref="AO643:AO648" si="123">35*3</f>
        <v>105</v>
      </c>
      <c r="AP643" s="8">
        <f t="shared" ref="AP643:AP650" si="124">AN643/AO643</f>
        <v>0</v>
      </c>
    </row>
    <row r="644" spans="1:42" ht="15" customHeight="1" x14ac:dyDescent="0.25">
      <c r="A644" s="147"/>
      <c r="B644" s="141"/>
      <c r="C644" s="97" t="s">
        <v>106</v>
      </c>
      <c r="D644" s="55"/>
      <c r="E644" s="4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  <c r="AL644" s="26"/>
      <c r="AM644" s="26"/>
      <c r="AN644" s="7">
        <f t="shared" si="119"/>
        <v>0</v>
      </c>
      <c r="AO644" s="79">
        <f t="shared" si="123"/>
        <v>105</v>
      </c>
      <c r="AP644" s="8">
        <f t="shared" si="124"/>
        <v>0</v>
      </c>
    </row>
    <row r="645" spans="1:42" ht="15" customHeight="1" x14ac:dyDescent="0.25">
      <c r="A645" s="147"/>
      <c r="B645" s="141"/>
      <c r="C645" s="97" t="s">
        <v>156</v>
      </c>
      <c r="D645" s="55"/>
      <c r="E645" s="4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  <c r="AL645" s="26"/>
      <c r="AM645" s="26"/>
      <c r="AN645" s="7">
        <f t="shared" si="119"/>
        <v>0</v>
      </c>
      <c r="AO645" s="79">
        <f t="shared" si="123"/>
        <v>105</v>
      </c>
      <c r="AP645" s="8">
        <f t="shared" si="124"/>
        <v>0</v>
      </c>
    </row>
    <row r="646" spans="1:42" x14ac:dyDescent="0.25">
      <c r="A646" s="147"/>
      <c r="B646" s="142"/>
      <c r="C646" s="97" t="s">
        <v>157</v>
      </c>
      <c r="D646" s="50"/>
      <c r="E646" s="4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  <c r="AL646" s="26"/>
      <c r="AM646" s="26"/>
      <c r="AN646" s="7">
        <f t="shared" si="119"/>
        <v>0</v>
      </c>
      <c r="AO646" s="79">
        <f t="shared" si="123"/>
        <v>105</v>
      </c>
      <c r="AP646" s="8">
        <f t="shared" si="124"/>
        <v>0</v>
      </c>
    </row>
    <row r="647" spans="1:42" x14ac:dyDescent="0.25">
      <c r="A647" s="147"/>
      <c r="B647" s="140" t="s">
        <v>11</v>
      </c>
      <c r="C647" s="97" t="s">
        <v>104</v>
      </c>
      <c r="D647" s="48"/>
      <c r="E647" s="4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  <c r="AL647" s="26"/>
      <c r="AM647" s="26"/>
      <c r="AN647" s="7">
        <f t="shared" si="119"/>
        <v>0</v>
      </c>
      <c r="AO647" s="79">
        <f t="shared" si="123"/>
        <v>105</v>
      </c>
      <c r="AP647" s="8">
        <f t="shared" si="124"/>
        <v>0</v>
      </c>
    </row>
    <row r="648" spans="1:42" x14ac:dyDescent="0.25">
      <c r="A648" s="147"/>
      <c r="B648" s="141"/>
      <c r="C648" s="97" t="s">
        <v>105</v>
      </c>
      <c r="D648" s="50"/>
      <c r="E648" s="4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  <c r="AL648" s="26"/>
      <c r="AM648" s="26"/>
      <c r="AN648" s="7">
        <f t="shared" si="119"/>
        <v>0</v>
      </c>
      <c r="AO648" s="79">
        <f t="shared" si="123"/>
        <v>105</v>
      </c>
      <c r="AP648" s="8">
        <f t="shared" si="124"/>
        <v>0</v>
      </c>
    </row>
    <row r="649" spans="1:42" x14ac:dyDescent="0.25">
      <c r="A649" s="147"/>
      <c r="B649" s="141"/>
      <c r="C649" s="97" t="s">
        <v>106</v>
      </c>
      <c r="D649" s="50"/>
      <c r="E649" s="4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  <c r="AL649" s="26"/>
      <c r="AM649" s="26"/>
      <c r="AN649" s="7">
        <f t="shared" si="119"/>
        <v>0</v>
      </c>
      <c r="AO649" s="79">
        <f>35*5</f>
        <v>175</v>
      </c>
      <c r="AP649" s="8">
        <f t="shared" si="124"/>
        <v>0</v>
      </c>
    </row>
    <row r="650" spans="1:42" x14ac:dyDescent="0.25">
      <c r="A650" s="147"/>
      <c r="B650" s="141"/>
      <c r="C650" s="97" t="s">
        <v>156</v>
      </c>
      <c r="D650" s="50"/>
      <c r="E650" s="4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  <c r="AL650" s="26"/>
      <c r="AM650" s="26"/>
      <c r="AN650" s="7">
        <f t="shared" si="119"/>
        <v>0</v>
      </c>
      <c r="AO650" s="79">
        <f>35*5</f>
        <v>175</v>
      </c>
      <c r="AP650" s="8">
        <f t="shared" si="124"/>
        <v>0</v>
      </c>
    </row>
    <row r="651" spans="1:42" x14ac:dyDescent="0.25">
      <c r="A651" s="147"/>
      <c r="B651" s="142"/>
      <c r="C651" s="97" t="s">
        <v>157</v>
      </c>
      <c r="D651" s="50"/>
      <c r="E651" s="4"/>
      <c r="F651" s="26"/>
      <c r="G651" s="26"/>
      <c r="H651" s="26"/>
      <c r="I651" s="41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  <c r="AL651" s="26"/>
      <c r="AM651" s="26"/>
      <c r="AN651" s="7">
        <f t="shared" si="119"/>
        <v>0</v>
      </c>
      <c r="AO651" s="79">
        <f>35*3</f>
        <v>105</v>
      </c>
      <c r="AP651" s="8">
        <f t="shared" ref="AP651" si="125">AN651/AO651</f>
        <v>0</v>
      </c>
    </row>
    <row r="652" spans="1:42" ht="14.25" customHeight="1" x14ac:dyDescent="0.25">
      <c r="A652" s="147"/>
      <c r="B652" s="140" t="s">
        <v>107</v>
      </c>
      <c r="C652" s="97" t="s">
        <v>104</v>
      </c>
      <c r="D652" s="50"/>
      <c r="E652" s="4"/>
      <c r="F652" s="26"/>
      <c r="G652" s="26"/>
      <c r="H652" s="43"/>
      <c r="I652" s="41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7">
        <f t="shared" si="119"/>
        <v>0</v>
      </c>
      <c r="AO652" s="79">
        <f>35*2</f>
        <v>70</v>
      </c>
      <c r="AP652" s="8">
        <f t="shared" si="120"/>
        <v>0</v>
      </c>
    </row>
    <row r="653" spans="1:42" x14ac:dyDescent="0.25">
      <c r="A653" s="147"/>
      <c r="B653" s="141"/>
      <c r="C653" s="97" t="s">
        <v>105</v>
      </c>
      <c r="D653" s="78"/>
      <c r="E653" s="4"/>
      <c r="F653" s="26"/>
      <c r="G653" s="26"/>
      <c r="H653" s="41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  <c r="AK653" s="26"/>
      <c r="AL653" s="26"/>
      <c r="AM653" s="26"/>
      <c r="AN653" s="7">
        <f t="shared" si="119"/>
        <v>0</v>
      </c>
      <c r="AO653" s="79">
        <f>35*4</f>
        <v>140</v>
      </c>
      <c r="AP653" s="8">
        <f t="shared" si="120"/>
        <v>0</v>
      </c>
    </row>
    <row r="654" spans="1:42" x14ac:dyDescent="0.25">
      <c r="A654" s="147"/>
      <c r="B654" s="141"/>
      <c r="C654" s="97" t="s">
        <v>106</v>
      </c>
      <c r="D654" s="78"/>
      <c r="E654" s="4"/>
      <c r="F654" s="26"/>
      <c r="G654" s="26"/>
      <c r="H654" s="41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  <c r="AI654" s="26"/>
      <c r="AJ654" s="26"/>
      <c r="AK654" s="26"/>
      <c r="AL654" s="26"/>
      <c r="AM654" s="26"/>
      <c r="AN654" s="7">
        <f t="shared" si="119"/>
        <v>0</v>
      </c>
      <c r="AO654" s="79">
        <f t="shared" ref="AO654:AO655" si="126">35*2</f>
        <v>70</v>
      </c>
      <c r="AP654" s="8">
        <f t="shared" ref="AP654:AP655" si="127">AN654/AO654</f>
        <v>0</v>
      </c>
    </row>
    <row r="655" spans="1:42" x14ac:dyDescent="0.25">
      <c r="A655" s="147"/>
      <c r="B655" s="141"/>
      <c r="C655" s="97" t="s">
        <v>156</v>
      </c>
      <c r="D655" s="78"/>
      <c r="E655" s="4"/>
      <c r="F655" s="26"/>
      <c r="G655" s="26"/>
      <c r="H655" s="41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  <c r="AI655" s="26"/>
      <c r="AJ655" s="26"/>
      <c r="AK655" s="26"/>
      <c r="AL655" s="26"/>
      <c r="AM655" s="26"/>
      <c r="AN655" s="7">
        <f t="shared" si="119"/>
        <v>0</v>
      </c>
      <c r="AO655" s="79">
        <f t="shared" si="126"/>
        <v>70</v>
      </c>
      <c r="AP655" s="8">
        <f t="shared" si="127"/>
        <v>0</v>
      </c>
    </row>
    <row r="656" spans="1:42" x14ac:dyDescent="0.25">
      <c r="A656" s="147"/>
      <c r="B656" s="142"/>
      <c r="C656" s="97" t="s">
        <v>157</v>
      </c>
      <c r="D656" s="50"/>
      <c r="E656" s="4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  <c r="AI656" s="26"/>
      <c r="AJ656" s="26"/>
      <c r="AK656" s="42"/>
      <c r="AL656" s="26"/>
      <c r="AM656" s="26"/>
      <c r="AN656" s="7">
        <f t="shared" si="119"/>
        <v>0</v>
      </c>
      <c r="AO656" s="79">
        <f>35*4</f>
        <v>140</v>
      </c>
      <c r="AP656" s="8">
        <f t="shared" si="120"/>
        <v>0</v>
      </c>
    </row>
    <row r="657" spans="1:42" x14ac:dyDescent="0.25">
      <c r="A657" s="147"/>
      <c r="B657" s="140" t="s">
        <v>90</v>
      </c>
      <c r="C657" s="97" t="s">
        <v>104</v>
      </c>
      <c r="D657" s="50"/>
      <c r="E657" s="4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42"/>
      <c r="AL657" s="26"/>
      <c r="AM657" s="26"/>
      <c r="AN657" s="7">
        <f t="shared" si="119"/>
        <v>0</v>
      </c>
      <c r="AO657" s="79">
        <f>35*2</f>
        <v>70</v>
      </c>
      <c r="AP657" s="8">
        <f t="shared" si="120"/>
        <v>0</v>
      </c>
    </row>
    <row r="658" spans="1:42" x14ac:dyDescent="0.25">
      <c r="A658" s="147"/>
      <c r="B658" s="141"/>
      <c r="C658" s="97" t="s">
        <v>105</v>
      </c>
      <c r="D658" s="50"/>
      <c r="E658" s="4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  <c r="AI658" s="26"/>
      <c r="AJ658" s="26"/>
      <c r="AK658" s="42"/>
      <c r="AL658" s="26"/>
      <c r="AM658" s="26"/>
      <c r="AN658" s="7">
        <f t="shared" si="119"/>
        <v>0</v>
      </c>
      <c r="AO658" s="79">
        <f>35*3</f>
        <v>105</v>
      </c>
      <c r="AP658" s="8">
        <f t="shared" si="120"/>
        <v>0</v>
      </c>
    </row>
    <row r="659" spans="1:42" x14ac:dyDescent="0.25">
      <c r="A659" s="147"/>
      <c r="B659" s="141"/>
      <c r="C659" s="97" t="s">
        <v>106</v>
      </c>
      <c r="D659" s="50"/>
      <c r="E659" s="4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  <c r="AI659" s="26"/>
      <c r="AJ659" s="26"/>
      <c r="AK659" s="42"/>
      <c r="AL659" s="26"/>
      <c r="AM659" s="26"/>
      <c r="AN659" s="7">
        <f t="shared" si="119"/>
        <v>0</v>
      </c>
      <c r="AO659" s="79">
        <f t="shared" ref="AO659:AO660" si="128">35*2</f>
        <v>70</v>
      </c>
      <c r="AP659" s="8">
        <f t="shared" ref="AP659:AP660" si="129">AN659/AO659</f>
        <v>0</v>
      </c>
    </row>
    <row r="660" spans="1:42" x14ac:dyDescent="0.25">
      <c r="A660" s="147"/>
      <c r="B660" s="141"/>
      <c r="C660" s="97" t="s">
        <v>156</v>
      </c>
      <c r="D660" s="50"/>
      <c r="E660" s="4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42"/>
      <c r="AL660" s="26"/>
      <c r="AM660" s="26"/>
      <c r="AN660" s="7">
        <f t="shared" si="119"/>
        <v>0</v>
      </c>
      <c r="AO660" s="79">
        <f t="shared" si="128"/>
        <v>70</v>
      </c>
      <c r="AP660" s="8">
        <f t="shared" si="129"/>
        <v>0</v>
      </c>
    </row>
    <row r="661" spans="1:42" x14ac:dyDescent="0.25">
      <c r="A661" s="147"/>
      <c r="B661" s="142"/>
      <c r="C661" s="97" t="s">
        <v>157</v>
      </c>
      <c r="D661" s="50"/>
      <c r="E661" s="4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  <c r="AI661" s="26"/>
      <c r="AJ661" s="26"/>
      <c r="AK661" s="42"/>
      <c r="AL661" s="26"/>
      <c r="AM661" s="26"/>
      <c r="AN661" s="7">
        <f t="shared" si="119"/>
        <v>0</v>
      </c>
      <c r="AO661" s="79">
        <f>35*3</f>
        <v>105</v>
      </c>
      <c r="AP661" s="8">
        <f t="shared" si="120"/>
        <v>0</v>
      </c>
    </row>
    <row r="662" spans="1:42" x14ac:dyDescent="0.25">
      <c r="A662" s="147"/>
      <c r="B662" s="140" t="s">
        <v>91</v>
      </c>
      <c r="C662" s="97" t="s">
        <v>104</v>
      </c>
      <c r="D662" s="48"/>
      <c r="E662" s="4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  <c r="AI662" s="26"/>
      <c r="AJ662" s="26"/>
      <c r="AK662" s="42"/>
      <c r="AL662" s="26"/>
      <c r="AM662" s="26"/>
      <c r="AN662" s="7">
        <f t="shared" si="119"/>
        <v>0</v>
      </c>
      <c r="AO662" s="79">
        <f>35*1</f>
        <v>35</v>
      </c>
      <c r="AP662" s="8">
        <f t="shared" si="120"/>
        <v>0</v>
      </c>
    </row>
    <row r="663" spans="1:42" x14ac:dyDescent="0.25">
      <c r="A663" s="147"/>
      <c r="B663" s="141"/>
      <c r="C663" s="97" t="s">
        <v>105</v>
      </c>
      <c r="D663" s="50"/>
      <c r="E663" s="4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  <c r="AI663" s="26"/>
      <c r="AJ663" s="26"/>
      <c r="AK663" s="42"/>
      <c r="AL663" s="26"/>
      <c r="AM663" s="26"/>
      <c r="AN663" s="7">
        <f t="shared" si="119"/>
        <v>0</v>
      </c>
      <c r="AO663" s="79">
        <f t="shared" ref="AO663:AO666" si="130">35*1</f>
        <v>35</v>
      </c>
      <c r="AP663" s="8">
        <f t="shared" ref="AP663:AP667" si="131">AN663/AO663</f>
        <v>0</v>
      </c>
    </row>
    <row r="664" spans="1:42" x14ac:dyDescent="0.25">
      <c r="A664" s="147"/>
      <c r="B664" s="141"/>
      <c r="C664" s="97" t="s">
        <v>106</v>
      </c>
      <c r="D664" s="50"/>
      <c r="E664" s="4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42"/>
      <c r="AL664" s="26"/>
      <c r="AM664" s="26"/>
      <c r="AN664" s="7">
        <f t="shared" si="119"/>
        <v>0</v>
      </c>
      <c r="AO664" s="79">
        <f t="shared" si="130"/>
        <v>35</v>
      </c>
      <c r="AP664" s="8">
        <f t="shared" si="131"/>
        <v>0</v>
      </c>
    </row>
    <row r="665" spans="1:42" x14ac:dyDescent="0.25">
      <c r="A665" s="147"/>
      <c r="B665" s="141"/>
      <c r="C665" s="97" t="s">
        <v>156</v>
      </c>
      <c r="D665" s="50"/>
      <c r="E665" s="4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  <c r="AI665" s="26"/>
      <c r="AJ665" s="26"/>
      <c r="AK665" s="42"/>
      <c r="AL665" s="26"/>
      <c r="AM665" s="26"/>
      <c r="AN665" s="7">
        <f t="shared" si="119"/>
        <v>0</v>
      </c>
      <c r="AO665" s="79">
        <f t="shared" si="130"/>
        <v>35</v>
      </c>
      <c r="AP665" s="8">
        <f t="shared" si="131"/>
        <v>0</v>
      </c>
    </row>
    <row r="666" spans="1:42" x14ac:dyDescent="0.25">
      <c r="A666" s="147"/>
      <c r="B666" s="142"/>
      <c r="C666" s="97" t="s">
        <v>157</v>
      </c>
      <c r="D666" s="50"/>
      <c r="E666" s="4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  <c r="AI666" s="26"/>
      <c r="AJ666" s="26"/>
      <c r="AK666" s="42"/>
      <c r="AL666" s="26"/>
      <c r="AM666" s="26"/>
      <c r="AN666" s="7">
        <f t="shared" si="119"/>
        <v>0</v>
      </c>
      <c r="AO666" s="79">
        <f t="shared" si="130"/>
        <v>35</v>
      </c>
      <c r="AP666" s="8">
        <f t="shared" si="131"/>
        <v>0</v>
      </c>
    </row>
    <row r="667" spans="1:42" x14ac:dyDescent="0.25">
      <c r="A667" s="147"/>
      <c r="B667" s="140" t="s">
        <v>34</v>
      </c>
      <c r="C667" s="97" t="s">
        <v>104</v>
      </c>
      <c r="D667" s="50"/>
      <c r="E667" s="4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  <c r="AI667" s="26"/>
      <c r="AJ667" s="26"/>
      <c r="AK667" s="42"/>
      <c r="AL667" s="26"/>
      <c r="AM667" s="26"/>
      <c r="AN667" s="7">
        <f t="shared" si="119"/>
        <v>0</v>
      </c>
      <c r="AO667" s="79">
        <f>35*1</f>
        <v>35</v>
      </c>
      <c r="AP667" s="8">
        <f t="shared" si="131"/>
        <v>0</v>
      </c>
    </row>
    <row r="668" spans="1:42" x14ac:dyDescent="0.25">
      <c r="A668" s="147"/>
      <c r="B668" s="141"/>
      <c r="C668" s="97" t="s">
        <v>105</v>
      </c>
      <c r="D668" s="50"/>
      <c r="E668" s="4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  <c r="AI668" s="26"/>
      <c r="AJ668" s="26"/>
      <c r="AK668" s="42"/>
      <c r="AL668" s="26"/>
      <c r="AM668" s="26"/>
      <c r="AN668" s="7">
        <f t="shared" si="119"/>
        <v>0</v>
      </c>
      <c r="AO668" s="79">
        <f>35*4</f>
        <v>140</v>
      </c>
      <c r="AP668" s="8">
        <f t="shared" si="120"/>
        <v>0</v>
      </c>
    </row>
    <row r="669" spans="1:42" x14ac:dyDescent="0.25">
      <c r="A669" s="147"/>
      <c r="B669" s="141"/>
      <c r="C669" s="97" t="s">
        <v>106</v>
      </c>
      <c r="D669" s="50"/>
      <c r="E669" s="4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  <c r="AI669" s="26"/>
      <c r="AJ669" s="26"/>
      <c r="AK669" s="42"/>
      <c r="AL669" s="26"/>
      <c r="AM669" s="26"/>
      <c r="AN669" s="7">
        <f t="shared" ref="AN669:AN700" si="132">SUM(E669:AM669)</f>
        <v>0</v>
      </c>
      <c r="AO669" s="79">
        <f>35*1</f>
        <v>35</v>
      </c>
      <c r="AP669" s="8">
        <f t="shared" si="120"/>
        <v>0</v>
      </c>
    </row>
    <row r="670" spans="1:42" x14ac:dyDescent="0.25">
      <c r="A670" s="147"/>
      <c r="B670" s="141"/>
      <c r="C670" s="97" t="s">
        <v>156</v>
      </c>
      <c r="D670" s="50"/>
      <c r="E670" s="4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42"/>
      <c r="AL670" s="26"/>
      <c r="AM670" s="26"/>
      <c r="AN670" s="7">
        <f t="shared" si="132"/>
        <v>0</v>
      </c>
      <c r="AO670" s="79">
        <f>35*4</f>
        <v>140</v>
      </c>
      <c r="AP670" s="8">
        <f t="shared" ref="AP670:AP671" si="133">AN670/AO670</f>
        <v>0</v>
      </c>
    </row>
    <row r="671" spans="1:42" x14ac:dyDescent="0.25">
      <c r="A671" s="147"/>
      <c r="B671" s="141"/>
      <c r="C671" s="97" t="s">
        <v>157</v>
      </c>
      <c r="D671" s="50"/>
      <c r="E671" s="4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42"/>
      <c r="AL671" s="26"/>
      <c r="AM671" s="26"/>
      <c r="AN671" s="7">
        <f t="shared" si="132"/>
        <v>0</v>
      </c>
      <c r="AO671" s="79">
        <f>35*1</f>
        <v>35</v>
      </c>
      <c r="AP671" s="8">
        <f t="shared" si="133"/>
        <v>0</v>
      </c>
    </row>
    <row r="672" spans="1:42" x14ac:dyDescent="0.25">
      <c r="A672" s="147"/>
      <c r="B672" s="140" t="s">
        <v>33</v>
      </c>
      <c r="C672" s="97" t="s">
        <v>104</v>
      </c>
      <c r="D672" s="50"/>
      <c r="E672" s="4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  <c r="AI672" s="26"/>
      <c r="AJ672" s="26"/>
      <c r="AK672" s="42"/>
      <c r="AL672" s="26"/>
      <c r="AM672" s="26"/>
      <c r="AN672" s="7">
        <f t="shared" si="132"/>
        <v>0</v>
      </c>
      <c r="AO672" s="79">
        <f>35*2</f>
        <v>70</v>
      </c>
      <c r="AP672" s="8">
        <f t="shared" si="120"/>
        <v>0</v>
      </c>
    </row>
    <row r="673" spans="1:42" x14ac:dyDescent="0.25">
      <c r="A673" s="147"/>
      <c r="B673" s="141"/>
      <c r="C673" s="97" t="s">
        <v>105</v>
      </c>
      <c r="D673" s="50"/>
      <c r="E673" s="4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  <c r="AI673" s="26"/>
      <c r="AJ673" s="26"/>
      <c r="AK673" s="42"/>
      <c r="AL673" s="26"/>
      <c r="AM673" s="26"/>
      <c r="AN673" s="7">
        <f t="shared" si="132"/>
        <v>0</v>
      </c>
      <c r="AO673" s="79">
        <f t="shared" ref="AO673:AO675" si="134">35*2</f>
        <v>70</v>
      </c>
      <c r="AP673" s="8">
        <f t="shared" ref="AP673:AP675" si="135">AN673/AO673</f>
        <v>0</v>
      </c>
    </row>
    <row r="674" spans="1:42" x14ac:dyDescent="0.25">
      <c r="A674" s="147"/>
      <c r="B674" s="141"/>
      <c r="C674" s="97" t="s">
        <v>106</v>
      </c>
      <c r="D674" s="50"/>
      <c r="E674" s="4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  <c r="AI674" s="26"/>
      <c r="AJ674" s="26"/>
      <c r="AK674" s="42"/>
      <c r="AL674" s="26"/>
      <c r="AM674" s="26"/>
      <c r="AN674" s="7">
        <f t="shared" si="132"/>
        <v>0</v>
      </c>
      <c r="AO674" s="79">
        <f t="shared" si="134"/>
        <v>70</v>
      </c>
      <c r="AP674" s="8">
        <f t="shared" si="135"/>
        <v>0</v>
      </c>
    </row>
    <row r="675" spans="1:42" x14ac:dyDescent="0.25">
      <c r="A675" s="147"/>
      <c r="B675" s="141"/>
      <c r="C675" s="97" t="s">
        <v>156</v>
      </c>
      <c r="D675" s="50"/>
      <c r="E675" s="4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  <c r="AI675" s="26"/>
      <c r="AJ675" s="26"/>
      <c r="AK675" s="42"/>
      <c r="AL675" s="26"/>
      <c r="AM675" s="26"/>
      <c r="AN675" s="7">
        <f t="shared" si="132"/>
        <v>0</v>
      </c>
      <c r="AO675" s="79">
        <f t="shared" si="134"/>
        <v>70</v>
      </c>
      <c r="AP675" s="8">
        <f t="shared" si="135"/>
        <v>0</v>
      </c>
    </row>
    <row r="676" spans="1:42" x14ac:dyDescent="0.25">
      <c r="A676" s="147"/>
      <c r="B676" s="142"/>
      <c r="C676" s="97" t="s">
        <v>157</v>
      </c>
      <c r="D676" s="50"/>
      <c r="E676" s="4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  <c r="AI676" s="26"/>
      <c r="AJ676" s="26"/>
      <c r="AK676" s="42"/>
      <c r="AL676" s="26"/>
      <c r="AM676" s="26"/>
      <c r="AN676" s="7">
        <f t="shared" si="132"/>
        <v>0</v>
      </c>
      <c r="AO676" s="79">
        <f>35*5</f>
        <v>175</v>
      </c>
      <c r="AP676" s="8">
        <f t="shared" si="120"/>
        <v>0</v>
      </c>
    </row>
    <row r="677" spans="1:42" x14ac:dyDescent="0.25">
      <c r="A677" s="147"/>
      <c r="B677" s="143" t="s">
        <v>36</v>
      </c>
      <c r="C677" s="97" t="s">
        <v>104</v>
      </c>
      <c r="D677" s="50"/>
      <c r="E677" s="4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  <c r="AI677" s="26"/>
      <c r="AJ677" s="26"/>
      <c r="AK677" s="42"/>
      <c r="AL677" s="26"/>
      <c r="AM677" s="26"/>
      <c r="AN677" s="7">
        <f t="shared" si="132"/>
        <v>0</v>
      </c>
      <c r="AO677" s="79">
        <f>35*3</f>
        <v>105</v>
      </c>
      <c r="AP677" s="8">
        <f t="shared" si="120"/>
        <v>0</v>
      </c>
    </row>
    <row r="678" spans="1:42" x14ac:dyDescent="0.25">
      <c r="A678" s="147"/>
      <c r="B678" s="143"/>
      <c r="C678" s="97" t="s">
        <v>105</v>
      </c>
      <c r="D678" s="50"/>
      <c r="E678" s="4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  <c r="AI678" s="26"/>
      <c r="AJ678" s="26"/>
      <c r="AK678" s="42"/>
      <c r="AL678" s="26"/>
      <c r="AM678" s="26"/>
      <c r="AN678" s="7">
        <f t="shared" si="132"/>
        <v>0</v>
      </c>
      <c r="AO678" s="79">
        <f>35*1</f>
        <v>35</v>
      </c>
      <c r="AP678" s="8">
        <f t="shared" si="120"/>
        <v>0</v>
      </c>
    </row>
    <row r="679" spans="1:42" x14ac:dyDescent="0.25">
      <c r="A679" s="147"/>
      <c r="B679" s="143"/>
      <c r="C679" s="97" t="s">
        <v>106</v>
      </c>
      <c r="D679" s="50"/>
      <c r="E679" s="4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  <c r="AI679" s="26"/>
      <c r="AJ679" s="26"/>
      <c r="AK679" s="42"/>
      <c r="AL679" s="26"/>
      <c r="AM679" s="26"/>
      <c r="AN679" s="7">
        <f t="shared" si="132"/>
        <v>0</v>
      </c>
      <c r="AO679" s="79">
        <f t="shared" ref="AO679:AO681" si="136">35*1</f>
        <v>35</v>
      </c>
      <c r="AP679" s="8">
        <f t="shared" ref="AP679:AP683" si="137">AN679/AO679</f>
        <v>0</v>
      </c>
    </row>
    <row r="680" spans="1:42" x14ac:dyDescent="0.25">
      <c r="A680" s="147"/>
      <c r="B680" s="143"/>
      <c r="C680" s="97" t="s">
        <v>156</v>
      </c>
      <c r="D680" s="50"/>
      <c r="E680" s="4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  <c r="AI680" s="26"/>
      <c r="AJ680" s="26"/>
      <c r="AK680" s="42"/>
      <c r="AL680" s="26"/>
      <c r="AM680" s="26"/>
      <c r="AN680" s="7">
        <f t="shared" si="132"/>
        <v>0</v>
      </c>
      <c r="AO680" s="79">
        <f t="shared" si="136"/>
        <v>35</v>
      </c>
      <c r="AP680" s="8">
        <f t="shared" si="137"/>
        <v>0</v>
      </c>
    </row>
    <row r="681" spans="1:42" x14ac:dyDescent="0.25">
      <c r="A681" s="147"/>
      <c r="B681" s="143"/>
      <c r="C681" s="97" t="s">
        <v>157</v>
      </c>
      <c r="D681" s="50"/>
      <c r="E681" s="4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  <c r="AI681" s="26"/>
      <c r="AJ681" s="26"/>
      <c r="AK681" s="42"/>
      <c r="AL681" s="26"/>
      <c r="AM681" s="26"/>
      <c r="AN681" s="7">
        <f t="shared" si="132"/>
        <v>0</v>
      </c>
      <c r="AO681" s="79">
        <f t="shared" si="136"/>
        <v>35</v>
      </c>
      <c r="AP681" s="8">
        <f t="shared" si="137"/>
        <v>0</v>
      </c>
    </row>
    <row r="682" spans="1:42" x14ac:dyDescent="0.25">
      <c r="A682" s="147"/>
      <c r="B682" s="143" t="s">
        <v>28</v>
      </c>
      <c r="C682" s="97" t="s">
        <v>104</v>
      </c>
      <c r="D682" s="50"/>
      <c r="E682" s="4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  <c r="AI682" s="26"/>
      <c r="AJ682" s="26"/>
      <c r="AK682" s="42"/>
      <c r="AL682" s="26"/>
      <c r="AM682" s="26"/>
      <c r="AN682" s="7">
        <f t="shared" si="132"/>
        <v>0</v>
      </c>
      <c r="AO682" s="79">
        <f>35*3</f>
        <v>105</v>
      </c>
      <c r="AP682" s="8">
        <f t="shared" si="137"/>
        <v>0</v>
      </c>
    </row>
    <row r="683" spans="1:42" x14ac:dyDescent="0.25">
      <c r="A683" s="147"/>
      <c r="B683" s="143"/>
      <c r="C683" s="97" t="s">
        <v>105</v>
      </c>
      <c r="D683" s="50"/>
      <c r="E683" s="4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  <c r="AI683" s="26"/>
      <c r="AJ683" s="26"/>
      <c r="AK683" s="42"/>
      <c r="AL683" s="26"/>
      <c r="AM683" s="26"/>
      <c r="AN683" s="7">
        <f t="shared" si="132"/>
        <v>0</v>
      </c>
      <c r="AO683" s="79">
        <f>35*1</f>
        <v>35</v>
      </c>
      <c r="AP683" s="8">
        <f t="shared" si="137"/>
        <v>0</v>
      </c>
    </row>
    <row r="684" spans="1:42" x14ac:dyDescent="0.25">
      <c r="A684" s="147"/>
      <c r="B684" s="143"/>
      <c r="C684" s="97" t="s">
        <v>106</v>
      </c>
      <c r="D684" s="50"/>
      <c r="E684" s="4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  <c r="AI684" s="26"/>
      <c r="AJ684" s="26"/>
      <c r="AK684" s="42"/>
      <c r="AL684" s="26"/>
      <c r="AM684" s="26"/>
      <c r="AN684" s="7">
        <f t="shared" si="132"/>
        <v>0</v>
      </c>
      <c r="AO684" s="79">
        <f t="shared" ref="AO684:AO686" si="138">35*1</f>
        <v>35</v>
      </c>
      <c r="AP684" s="8">
        <f t="shared" ref="AP684:AP686" si="139">AN684/AO684</f>
        <v>0</v>
      </c>
    </row>
    <row r="685" spans="1:42" x14ac:dyDescent="0.25">
      <c r="A685" s="147"/>
      <c r="B685" s="143"/>
      <c r="C685" s="97" t="s">
        <v>156</v>
      </c>
      <c r="D685" s="50"/>
      <c r="E685" s="4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  <c r="AI685" s="26"/>
      <c r="AJ685" s="26"/>
      <c r="AK685" s="42"/>
      <c r="AL685" s="26"/>
      <c r="AM685" s="26"/>
      <c r="AN685" s="7">
        <f t="shared" si="132"/>
        <v>0</v>
      </c>
      <c r="AO685" s="79">
        <f t="shared" si="138"/>
        <v>35</v>
      </c>
      <c r="AP685" s="8">
        <f t="shared" si="139"/>
        <v>0</v>
      </c>
    </row>
    <row r="686" spans="1:42" x14ac:dyDescent="0.25">
      <c r="A686" s="147"/>
      <c r="B686" s="143"/>
      <c r="C686" s="97" t="s">
        <v>157</v>
      </c>
      <c r="D686" s="50"/>
      <c r="E686" s="4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  <c r="AI686" s="26"/>
      <c r="AJ686" s="26"/>
      <c r="AK686" s="42"/>
      <c r="AL686" s="26"/>
      <c r="AM686" s="26"/>
      <c r="AN686" s="7">
        <f t="shared" si="132"/>
        <v>0</v>
      </c>
      <c r="AO686" s="79">
        <f t="shared" si="138"/>
        <v>35</v>
      </c>
      <c r="AP686" s="8">
        <f t="shared" si="139"/>
        <v>0</v>
      </c>
    </row>
    <row r="687" spans="1:42" x14ac:dyDescent="0.25">
      <c r="A687" s="147"/>
      <c r="B687" s="140" t="s">
        <v>27</v>
      </c>
      <c r="C687" s="97" t="s">
        <v>104</v>
      </c>
      <c r="D687" s="50"/>
      <c r="E687" s="4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  <c r="AI687" s="26"/>
      <c r="AJ687" s="26"/>
      <c r="AK687" s="42"/>
      <c r="AL687" s="26"/>
      <c r="AM687" s="26"/>
      <c r="AN687" s="7">
        <f t="shared" si="132"/>
        <v>0</v>
      </c>
      <c r="AO687" s="79">
        <f>35*2</f>
        <v>70</v>
      </c>
      <c r="AP687" s="8">
        <f t="shared" si="120"/>
        <v>0</v>
      </c>
    </row>
    <row r="688" spans="1:42" x14ac:dyDescent="0.25">
      <c r="A688" s="147"/>
      <c r="B688" s="141"/>
      <c r="C688" s="97" t="s">
        <v>105</v>
      </c>
      <c r="D688" s="50"/>
      <c r="E688" s="4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  <c r="AI688" s="26"/>
      <c r="AJ688" s="26"/>
      <c r="AK688" s="42"/>
      <c r="AL688" s="26"/>
      <c r="AM688" s="26"/>
      <c r="AN688" s="7">
        <f t="shared" si="132"/>
        <v>0</v>
      </c>
      <c r="AO688" s="79">
        <f>35*2</f>
        <v>70</v>
      </c>
      <c r="AP688" s="8">
        <f t="shared" si="120"/>
        <v>0</v>
      </c>
    </row>
    <row r="689" spans="1:42" x14ac:dyDescent="0.25">
      <c r="A689" s="147"/>
      <c r="B689" s="141"/>
      <c r="C689" s="97" t="s">
        <v>106</v>
      </c>
      <c r="D689" s="50"/>
      <c r="E689" s="4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  <c r="AI689" s="26"/>
      <c r="AJ689" s="26"/>
      <c r="AK689" s="42"/>
      <c r="AL689" s="26"/>
      <c r="AM689" s="26"/>
      <c r="AN689" s="7">
        <f t="shared" si="132"/>
        <v>0</v>
      </c>
      <c r="AO689" s="79">
        <f>35*2</f>
        <v>70</v>
      </c>
      <c r="AP689" s="8">
        <f t="shared" ref="AP689:AP690" si="140">AN689/AO689</f>
        <v>0</v>
      </c>
    </row>
    <row r="690" spans="1:42" x14ac:dyDescent="0.25">
      <c r="A690" s="147"/>
      <c r="B690" s="141"/>
      <c r="C690" s="97" t="s">
        <v>156</v>
      </c>
      <c r="D690" s="50"/>
      <c r="E690" s="4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  <c r="AI690" s="26"/>
      <c r="AJ690" s="26"/>
      <c r="AK690" s="42"/>
      <c r="AL690" s="26"/>
      <c r="AM690" s="26"/>
      <c r="AN690" s="7">
        <f t="shared" si="132"/>
        <v>0</v>
      </c>
      <c r="AO690" s="79">
        <f>35*4</f>
        <v>140</v>
      </c>
      <c r="AP690" s="8">
        <f t="shared" si="140"/>
        <v>0</v>
      </c>
    </row>
    <row r="691" spans="1:42" x14ac:dyDescent="0.25">
      <c r="A691" s="147"/>
      <c r="B691" s="142"/>
      <c r="C691" s="97" t="s">
        <v>157</v>
      </c>
      <c r="D691" s="50"/>
      <c r="E691" s="4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  <c r="AI691" s="26"/>
      <c r="AJ691" s="26"/>
      <c r="AK691" s="42"/>
      <c r="AL691" s="26"/>
      <c r="AM691" s="26"/>
      <c r="AN691" s="7">
        <f t="shared" si="132"/>
        <v>0</v>
      </c>
      <c r="AO691" s="79">
        <f>35*2</f>
        <v>70</v>
      </c>
      <c r="AP691" s="8">
        <f t="shared" ref="AP691:AP695" si="141">AN691/AO691</f>
        <v>0</v>
      </c>
    </row>
    <row r="692" spans="1:42" x14ac:dyDescent="0.25">
      <c r="A692" s="147"/>
      <c r="B692" s="140" t="s">
        <v>31</v>
      </c>
      <c r="C692" s="97" t="s">
        <v>104</v>
      </c>
      <c r="D692" s="50"/>
      <c r="E692" s="4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  <c r="AI692" s="26"/>
      <c r="AJ692" s="26"/>
      <c r="AK692" s="42"/>
      <c r="AL692" s="26"/>
      <c r="AM692" s="26"/>
      <c r="AN692" s="7">
        <f t="shared" si="132"/>
        <v>0</v>
      </c>
      <c r="AO692" s="79">
        <f>35*2</f>
        <v>70</v>
      </c>
      <c r="AP692" s="8">
        <f t="shared" si="141"/>
        <v>0</v>
      </c>
    </row>
    <row r="693" spans="1:42" x14ac:dyDescent="0.25">
      <c r="A693" s="147"/>
      <c r="B693" s="141"/>
      <c r="C693" s="97" t="s">
        <v>105</v>
      </c>
      <c r="D693" s="50"/>
      <c r="E693" s="4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  <c r="AI693" s="26"/>
      <c r="AJ693" s="26"/>
      <c r="AK693" s="42"/>
      <c r="AL693" s="26"/>
      <c r="AM693" s="26"/>
      <c r="AN693" s="7">
        <f t="shared" si="132"/>
        <v>0</v>
      </c>
      <c r="AO693" s="79">
        <f>35*2</f>
        <v>70</v>
      </c>
      <c r="AP693" s="8">
        <f t="shared" si="141"/>
        <v>0</v>
      </c>
    </row>
    <row r="694" spans="1:42" x14ac:dyDescent="0.25">
      <c r="A694" s="147"/>
      <c r="B694" s="141"/>
      <c r="C694" s="97" t="s">
        <v>106</v>
      </c>
      <c r="D694" s="50"/>
      <c r="E694" s="4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  <c r="AI694" s="26"/>
      <c r="AJ694" s="26"/>
      <c r="AK694" s="42"/>
      <c r="AL694" s="26"/>
      <c r="AM694" s="26"/>
      <c r="AN694" s="7">
        <f t="shared" si="132"/>
        <v>0</v>
      </c>
      <c r="AO694" s="79">
        <f>35*4</f>
        <v>140</v>
      </c>
      <c r="AP694" s="8">
        <f t="shared" si="141"/>
        <v>0</v>
      </c>
    </row>
    <row r="695" spans="1:42" x14ac:dyDescent="0.25">
      <c r="A695" s="147"/>
      <c r="B695" s="141"/>
      <c r="C695" s="97" t="s">
        <v>156</v>
      </c>
      <c r="D695" s="50"/>
      <c r="E695" s="4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  <c r="AI695" s="26"/>
      <c r="AJ695" s="26"/>
      <c r="AK695" s="42"/>
      <c r="AL695" s="26"/>
      <c r="AM695" s="26"/>
      <c r="AN695" s="7">
        <f t="shared" si="132"/>
        <v>0</v>
      </c>
      <c r="AO695" s="79">
        <f>35*2</f>
        <v>70</v>
      </c>
      <c r="AP695" s="8">
        <f t="shared" si="141"/>
        <v>0</v>
      </c>
    </row>
    <row r="696" spans="1:42" x14ac:dyDescent="0.25">
      <c r="A696" s="147"/>
      <c r="B696" s="142"/>
      <c r="C696" s="97" t="s">
        <v>157</v>
      </c>
      <c r="D696" s="50"/>
      <c r="E696" s="4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  <c r="AI696" s="26"/>
      <c r="AJ696" s="26"/>
      <c r="AK696" s="42"/>
      <c r="AL696" s="26"/>
      <c r="AM696" s="26"/>
      <c r="AN696" s="7">
        <f t="shared" si="132"/>
        <v>0</v>
      </c>
      <c r="AO696" s="79">
        <f>35*2</f>
        <v>70</v>
      </c>
      <c r="AP696" s="8">
        <f t="shared" ref="AP696" si="142">AN696/AO696</f>
        <v>0</v>
      </c>
    </row>
    <row r="697" spans="1:42" x14ac:dyDescent="0.25">
      <c r="A697" s="147"/>
      <c r="B697" s="140" t="s">
        <v>29</v>
      </c>
      <c r="C697" s="97" t="s">
        <v>104</v>
      </c>
      <c r="D697" s="50"/>
      <c r="E697" s="4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  <c r="AI697" s="26"/>
      <c r="AJ697" s="26"/>
      <c r="AK697" s="42"/>
      <c r="AL697" s="26"/>
      <c r="AM697" s="26"/>
      <c r="AN697" s="7">
        <f t="shared" si="132"/>
        <v>0</v>
      </c>
      <c r="AO697" s="79">
        <f>35*1</f>
        <v>35</v>
      </c>
      <c r="AP697" s="8">
        <f t="shared" si="120"/>
        <v>0</v>
      </c>
    </row>
    <row r="698" spans="1:42" x14ac:dyDescent="0.25">
      <c r="A698" s="147"/>
      <c r="B698" s="141"/>
      <c r="C698" s="97" t="s">
        <v>105</v>
      </c>
      <c r="D698" s="50"/>
      <c r="E698" s="4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  <c r="AI698" s="26"/>
      <c r="AJ698" s="26"/>
      <c r="AK698" s="42"/>
      <c r="AL698" s="26"/>
      <c r="AM698" s="26"/>
      <c r="AN698" s="7">
        <f t="shared" si="132"/>
        <v>0</v>
      </c>
      <c r="AO698" s="79">
        <f t="shared" ref="AO698:AO701" si="143">35*1</f>
        <v>35</v>
      </c>
      <c r="AP698" s="8">
        <f t="shared" ref="AP698:AP701" si="144">AN698/AO698</f>
        <v>0</v>
      </c>
    </row>
    <row r="699" spans="1:42" x14ac:dyDescent="0.25">
      <c r="A699" s="147"/>
      <c r="B699" s="141"/>
      <c r="C699" s="97" t="s">
        <v>106</v>
      </c>
      <c r="D699" s="50"/>
      <c r="E699" s="4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  <c r="AI699" s="26"/>
      <c r="AJ699" s="26"/>
      <c r="AK699" s="42"/>
      <c r="AL699" s="26"/>
      <c r="AM699" s="26"/>
      <c r="AN699" s="7">
        <f t="shared" si="132"/>
        <v>0</v>
      </c>
      <c r="AO699" s="79">
        <f t="shared" si="143"/>
        <v>35</v>
      </c>
      <c r="AP699" s="8">
        <f t="shared" si="144"/>
        <v>0</v>
      </c>
    </row>
    <row r="700" spans="1:42" x14ac:dyDescent="0.25">
      <c r="A700" s="147"/>
      <c r="B700" s="141"/>
      <c r="C700" s="97" t="s">
        <v>156</v>
      </c>
      <c r="D700" s="50"/>
      <c r="E700" s="4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42"/>
      <c r="AL700" s="26"/>
      <c r="AM700" s="26"/>
      <c r="AN700" s="7">
        <f t="shared" si="132"/>
        <v>0</v>
      </c>
      <c r="AO700" s="79">
        <f t="shared" si="143"/>
        <v>35</v>
      </c>
      <c r="AP700" s="8">
        <f t="shared" si="144"/>
        <v>0</v>
      </c>
    </row>
    <row r="701" spans="1:42" x14ac:dyDescent="0.25">
      <c r="A701" s="147"/>
      <c r="B701" s="142"/>
      <c r="C701" s="97" t="s">
        <v>157</v>
      </c>
      <c r="D701" s="50"/>
      <c r="E701" s="4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  <c r="AI701" s="26"/>
      <c r="AJ701" s="26"/>
      <c r="AK701" s="42"/>
      <c r="AL701" s="26"/>
      <c r="AM701" s="26"/>
      <c r="AN701" s="7">
        <f t="shared" ref="AN701" si="145">SUM(E701:AM701)</f>
        <v>0</v>
      </c>
      <c r="AO701" s="79">
        <f t="shared" si="143"/>
        <v>35</v>
      </c>
      <c r="AP701" s="8">
        <f t="shared" si="144"/>
        <v>0</v>
      </c>
    </row>
    <row r="702" spans="1:42" ht="23.25" customHeight="1" x14ac:dyDescent="0.25">
      <c r="A702" s="65"/>
      <c r="B702" s="66"/>
      <c r="C702" s="66"/>
      <c r="D702" s="66"/>
      <c r="E702" s="64"/>
      <c r="F702" s="26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4"/>
      <c r="AB702" s="64"/>
      <c r="AC702" s="64"/>
      <c r="AD702" s="64"/>
      <c r="AE702" s="64"/>
      <c r="AF702" s="64"/>
      <c r="AG702" s="64"/>
      <c r="AH702" s="64"/>
      <c r="AI702" s="64"/>
      <c r="AJ702" s="64"/>
      <c r="AK702" s="64"/>
      <c r="AL702" s="64"/>
      <c r="AM702" s="64"/>
      <c r="AN702" s="65"/>
      <c r="AO702" s="65"/>
      <c r="AP702" s="65"/>
    </row>
    <row r="703" spans="1:42" ht="124.5" customHeight="1" x14ac:dyDescent="0.25">
      <c r="A703" s="154" t="s">
        <v>40</v>
      </c>
      <c r="B703" s="155"/>
      <c r="C703" s="155"/>
      <c r="D703" s="156"/>
      <c r="E703" s="169" t="s">
        <v>137</v>
      </c>
      <c r="F703" s="170"/>
      <c r="G703" s="170"/>
      <c r="H703" s="170"/>
      <c r="I703" s="170"/>
      <c r="J703" s="170"/>
      <c r="K703" s="170"/>
      <c r="L703" s="170"/>
      <c r="M703" s="170"/>
      <c r="N703" s="170"/>
      <c r="O703" s="170"/>
      <c r="P703" s="170"/>
      <c r="Q703" s="170"/>
      <c r="R703" s="170"/>
      <c r="S703" s="170"/>
      <c r="T703" s="170"/>
      <c r="U703" s="170"/>
      <c r="V703" s="170"/>
      <c r="W703" s="170"/>
      <c r="X703" s="170"/>
      <c r="Y703" s="170"/>
      <c r="Z703" s="170"/>
      <c r="AA703" s="170"/>
      <c r="AB703" s="170"/>
      <c r="AC703" s="170"/>
      <c r="AD703" s="170"/>
      <c r="AE703" s="170"/>
      <c r="AF703" s="170"/>
      <c r="AG703" s="170"/>
      <c r="AH703" s="170"/>
      <c r="AI703" s="170"/>
      <c r="AJ703" s="170"/>
      <c r="AK703" s="170"/>
      <c r="AL703" s="170"/>
      <c r="AM703" s="170"/>
      <c r="AN703" s="171" t="s">
        <v>19</v>
      </c>
      <c r="AO703" s="171" t="s">
        <v>21</v>
      </c>
      <c r="AP703" s="172" t="s">
        <v>20</v>
      </c>
    </row>
    <row r="704" spans="1:42" ht="12" customHeight="1" x14ac:dyDescent="0.25">
      <c r="A704" s="148" t="s">
        <v>0</v>
      </c>
      <c r="B704" s="149"/>
      <c r="C704" s="150"/>
      <c r="D704" s="22" t="s">
        <v>17</v>
      </c>
      <c r="E704" s="134" t="s">
        <v>1</v>
      </c>
      <c r="F704" s="135"/>
      <c r="G704" s="135"/>
      <c r="H704" s="136"/>
      <c r="I704" s="134" t="s">
        <v>2</v>
      </c>
      <c r="J704" s="135"/>
      <c r="K704" s="135"/>
      <c r="L704" s="136"/>
      <c r="M704" s="143" t="s">
        <v>3</v>
      </c>
      <c r="N704" s="143"/>
      <c r="O704" s="143"/>
      <c r="P704" s="143"/>
      <c r="Q704" s="143" t="s">
        <v>4</v>
      </c>
      <c r="R704" s="143"/>
      <c r="S704" s="143"/>
      <c r="T704" s="143"/>
      <c r="U704" s="143"/>
      <c r="V704" s="143" t="s">
        <v>5</v>
      </c>
      <c r="W704" s="143"/>
      <c r="X704" s="143"/>
      <c r="Y704" s="143" t="s">
        <v>6</v>
      </c>
      <c r="Z704" s="143"/>
      <c r="AA704" s="143"/>
      <c r="AB704" s="143"/>
      <c r="AC704" s="143" t="s">
        <v>7</v>
      </c>
      <c r="AD704" s="143"/>
      <c r="AE704" s="143"/>
      <c r="AF704" s="143"/>
      <c r="AG704" s="143" t="s">
        <v>8</v>
      </c>
      <c r="AH704" s="143"/>
      <c r="AI704" s="143"/>
      <c r="AJ704" s="143"/>
      <c r="AK704" s="143" t="s">
        <v>9</v>
      </c>
      <c r="AL704" s="143"/>
      <c r="AM704" s="143"/>
      <c r="AN704" s="171"/>
      <c r="AO704" s="171"/>
      <c r="AP704" s="172"/>
    </row>
    <row r="705" spans="1:42" ht="12.75" hidden="1" x14ac:dyDescent="0.2">
      <c r="A705" s="151"/>
      <c r="B705" s="152"/>
      <c r="C705" s="153"/>
      <c r="D705" s="22" t="s">
        <v>18</v>
      </c>
      <c r="E705" s="5">
        <v>1</v>
      </c>
      <c r="F705" s="89"/>
      <c r="G705" s="5">
        <v>3</v>
      </c>
      <c r="H705" s="5">
        <v>4</v>
      </c>
      <c r="I705" s="5">
        <v>5</v>
      </c>
      <c r="J705" s="5">
        <v>6</v>
      </c>
      <c r="K705" s="5">
        <v>7</v>
      </c>
      <c r="L705" s="5">
        <v>8</v>
      </c>
      <c r="M705" s="5">
        <v>9</v>
      </c>
      <c r="N705" s="5">
        <v>10</v>
      </c>
      <c r="O705" s="5">
        <v>11</v>
      </c>
      <c r="P705" s="5">
        <v>12</v>
      </c>
      <c r="Q705" s="5">
        <v>13</v>
      </c>
      <c r="R705" s="5">
        <v>14</v>
      </c>
      <c r="S705" s="5">
        <v>15</v>
      </c>
      <c r="T705" s="5"/>
      <c r="U705" s="5">
        <v>16</v>
      </c>
      <c r="V705" s="5">
        <v>17</v>
      </c>
      <c r="W705" s="5">
        <v>18</v>
      </c>
      <c r="X705" s="5">
        <v>19</v>
      </c>
      <c r="Y705" s="5">
        <v>20</v>
      </c>
      <c r="Z705" s="5">
        <v>21</v>
      </c>
      <c r="AA705" s="5">
        <v>22</v>
      </c>
      <c r="AB705" s="5">
        <v>23</v>
      </c>
      <c r="AC705" s="5">
        <v>24</v>
      </c>
      <c r="AD705" s="5">
        <v>25</v>
      </c>
      <c r="AE705" s="5"/>
      <c r="AF705" s="5">
        <v>26</v>
      </c>
      <c r="AG705" s="5">
        <v>27</v>
      </c>
      <c r="AH705" s="5">
        <v>28</v>
      </c>
      <c r="AI705" s="5">
        <v>29</v>
      </c>
      <c r="AJ705" s="5">
        <v>30</v>
      </c>
      <c r="AK705" s="5">
        <v>32</v>
      </c>
      <c r="AL705" s="5">
        <v>33</v>
      </c>
      <c r="AM705" s="5">
        <v>34</v>
      </c>
      <c r="AN705" s="171"/>
      <c r="AO705" s="171"/>
      <c r="AP705" s="172"/>
    </row>
    <row r="706" spans="1:42" x14ac:dyDescent="0.25">
      <c r="A706" s="99"/>
      <c r="B706" s="108"/>
      <c r="C706" s="100"/>
      <c r="D706" s="5">
        <v>1</v>
      </c>
      <c r="E706" s="5">
        <v>2</v>
      </c>
      <c r="F706" s="5">
        <v>3</v>
      </c>
      <c r="G706" s="5">
        <v>4</v>
      </c>
      <c r="H706" s="5">
        <v>5</v>
      </c>
      <c r="I706" s="5">
        <v>6</v>
      </c>
      <c r="J706" s="5">
        <v>7</v>
      </c>
      <c r="K706" s="5">
        <v>8</v>
      </c>
      <c r="L706" s="5">
        <v>10</v>
      </c>
      <c r="M706" s="5">
        <v>11</v>
      </c>
      <c r="N706" s="5">
        <v>12</v>
      </c>
      <c r="O706" s="5">
        <v>12</v>
      </c>
      <c r="P706" s="5">
        <v>14</v>
      </c>
      <c r="Q706" s="5">
        <v>15</v>
      </c>
      <c r="R706" s="5">
        <v>16</v>
      </c>
      <c r="S706" s="5">
        <v>17</v>
      </c>
      <c r="T706" s="5">
        <v>18</v>
      </c>
      <c r="U706" s="5">
        <v>20</v>
      </c>
      <c r="V706" s="5">
        <v>21</v>
      </c>
      <c r="W706" s="5">
        <v>22</v>
      </c>
      <c r="X706" s="5">
        <v>23</v>
      </c>
      <c r="Y706" s="5">
        <v>24</v>
      </c>
      <c r="Z706" s="5">
        <v>25</v>
      </c>
      <c r="AA706" s="5">
        <v>26</v>
      </c>
      <c r="AB706" s="5">
        <v>27</v>
      </c>
      <c r="AC706" s="5">
        <v>28</v>
      </c>
      <c r="AD706" s="5">
        <v>29</v>
      </c>
      <c r="AE706" s="5">
        <v>30</v>
      </c>
      <c r="AF706" s="5">
        <v>32</v>
      </c>
      <c r="AG706" s="5">
        <v>33</v>
      </c>
      <c r="AH706" s="5">
        <v>34</v>
      </c>
      <c r="AI706" s="5">
        <v>35</v>
      </c>
      <c r="AJ706" s="5">
        <v>36</v>
      </c>
      <c r="AK706" s="5">
        <v>37</v>
      </c>
      <c r="AL706" s="5">
        <v>38</v>
      </c>
      <c r="AM706" s="5">
        <v>34</v>
      </c>
      <c r="AN706" s="101"/>
      <c r="AO706" s="101"/>
      <c r="AP706" s="102"/>
    </row>
    <row r="707" spans="1:42" x14ac:dyDescent="0.25">
      <c r="A707" s="147" t="s">
        <v>24</v>
      </c>
      <c r="B707" s="140" t="s">
        <v>12</v>
      </c>
      <c r="C707" s="56" t="s">
        <v>108</v>
      </c>
      <c r="D707" s="50"/>
      <c r="E707" s="26"/>
      <c r="F707" s="5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  <c r="AI707" s="26"/>
      <c r="AJ707" s="26"/>
      <c r="AK707" s="26"/>
      <c r="AL707" s="26"/>
      <c r="AM707" s="26"/>
      <c r="AN707" s="7">
        <f t="shared" ref="AN707:AN738" si="146">SUM(E707:AM707)</f>
        <v>0</v>
      </c>
      <c r="AO707" s="79">
        <f>34*2</f>
        <v>68</v>
      </c>
      <c r="AP707" s="8">
        <f t="shared" ref="AP707:AP758" si="147">AN707/AO707</f>
        <v>0</v>
      </c>
    </row>
    <row r="708" spans="1:42" x14ac:dyDescent="0.25">
      <c r="A708" s="147"/>
      <c r="B708" s="141"/>
      <c r="C708" s="56" t="s">
        <v>109</v>
      </c>
      <c r="D708" s="50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  <c r="AI708" s="26"/>
      <c r="AJ708" s="26"/>
      <c r="AK708" s="26"/>
      <c r="AL708" s="26"/>
      <c r="AM708" s="26"/>
      <c r="AN708" s="7">
        <f t="shared" si="146"/>
        <v>0</v>
      </c>
      <c r="AO708" s="79">
        <f t="shared" ref="AO708:AO710" si="148">34*2</f>
        <v>68</v>
      </c>
      <c r="AP708" s="8">
        <f t="shared" si="147"/>
        <v>0</v>
      </c>
    </row>
    <row r="709" spans="1:42" x14ac:dyDescent="0.25">
      <c r="A709" s="147"/>
      <c r="B709" s="141"/>
      <c r="C709" s="97" t="s">
        <v>110</v>
      </c>
      <c r="D709" s="50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  <c r="AI709" s="26"/>
      <c r="AJ709" s="26"/>
      <c r="AK709" s="26"/>
      <c r="AL709" s="26"/>
      <c r="AM709" s="26"/>
      <c r="AN709" s="7">
        <f t="shared" si="146"/>
        <v>0</v>
      </c>
      <c r="AO709" s="79">
        <f>34*2</f>
        <v>68</v>
      </c>
      <c r="AP709" s="8">
        <f t="shared" ref="AP709" si="149">AN709/AO709</f>
        <v>0</v>
      </c>
    </row>
    <row r="710" spans="1:42" x14ac:dyDescent="0.25">
      <c r="A710" s="147"/>
      <c r="B710" s="142"/>
      <c r="C710" s="56" t="s">
        <v>158</v>
      </c>
      <c r="D710" s="50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  <c r="AI710" s="26"/>
      <c r="AJ710" s="26"/>
      <c r="AK710" s="26"/>
      <c r="AL710" s="26"/>
      <c r="AM710" s="26"/>
      <c r="AN710" s="7">
        <f t="shared" si="146"/>
        <v>0</v>
      </c>
      <c r="AO710" s="79">
        <f t="shared" si="148"/>
        <v>68</v>
      </c>
      <c r="AP710" s="8">
        <f t="shared" si="147"/>
        <v>0</v>
      </c>
    </row>
    <row r="711" spans="1:42" x14ac:dyDescent="0.25">
      <c r="A711" s="147"/>
      <c r="B711" s="140" t="s">
        <v>26</v>
      </c>
      <c r="C711" s="56" t="s">
        <v>108</v>
      </c>
      <c r="D711" s="50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  <c r="AI711" s="26"/>
      <c r="AJ711" s="26"/>
      <c r="AK711" s="26"/>
      <c r="AL711" s="26"/>
      <c r="AM711" s="26"/>
      <c r="AN711" s="7">
        <f t="shared" si="146"/>
        <v>0</v>
      </c>
      <c r="AO711" s="79">
        <f>34*3</f>
        <v>102</v>
      </c>
      <c r="AP711" s="8">
        <f t="shared" si="147"/>
        <v>0</v>
      </c>
    </row>
    <row r="712" spans="1:42" x14ac:dyDescent="0.25">
      <c r="A712" s="147"/>
      <c r="B712" s="141"/>
      <c r="C712" s="56" t="s">
        <v>109</v>
      </c>
      <c r="D712" s="55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  <c r="AI712" s="26"/>
      <c r="AJ712" s="26"/>
      <c r="AK712" s="26"/>
      <c r="AL712" s="26"/>
      <c r="AM712" s="26"/>
      <c r="AN712" s="7">
        <f t="shared" si="146"/>
        <v>0</v>
      </c>
      <c r="AO712" s="79">
        <f t="shared" ref="AO712:AO716" si="150">34*3</f>
        <v>102</v>
      </c>
      <c r="AP712" s="8">
        <f t="shared" si="147"/>
        <v>0</v>
      </c>
    </row>
    <row r="713" spans="1:42" x14ac:dyDescent="0.25">
      <c r="A713" s="147"/>
      <c r="B713" s="141"/>
      <c r="C713" s="97" t="s">
        <v>110</v>
      </c>
      <c r="D713" s="55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  <c r="AI713" s="26"/>
      <c r="AJ713" s="26"/>
      <c r="AK713" s="26"/>
      <c r="AL713" s="26"/>
      <c r="AM713" s="26"/>
      <c r="AN713" s="7">
        <f t="shared" si="146"/>
        <v>0</v>
      </c>
      <c r="AO713" s="79">
        <f t="shared" si="150"/>
        <v>102</v>
      </c>
      <c r="AP713" s="8">
        <f t="shared" ref="AP713" si="151">AN713/AO713</f>
        <v>0</v>
      </c>
    </row>
    <row r="714" spans="1:42" x14ac:dyDescent="0.25">
      <c r="A714" s="147"/>
      <c r="B714" s="142"/>
      <c r="C714" s="56" t="s">
        <v>158</v>
      </c>
      <c r="D714" s="50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  <c r="AI714" s="26"/>
      <c r="AJ714" s="26"/>
      <c r="AK714" s="26"/>
      <c r="AL714" s="26"/>
      <c r="AM714" s="26"/>
      <c r="AN714" s="7">
        <f t="shared" si="146"/>
        <v>0</v>
      </c>
      <c r="AO714" s="79">
        <f t="shared" si="150"/>
        <v>102</v>
      </c>
      <c r="AP714" s="8">
        <f t="shared" si="147"/>
        <v>0</v>
      </c>
    </row>
    <row r="715" spans="1:42" x14ac:dyDescent="0.25">
      <c r="A715" s="147"/>
      <c r="B715" s="140" t="s">
        <v>11</v>
      </c>
      <c r="C715" s="56" t="s">
        <v>108</v>
      </c>
      <c r="D715" s="55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  <c r="AI715" s="26"/>
      <c r="AJ715" s="26"/>
      <c r="AK715" s="26"/>
      <c r="AL715" s="26"/>
      <c r="AM715" s="26"/>
      <c r="AN715" s="7">
        <f t="shared" si="146"/>
        <v>0</v>
      </c>
      <c r="AO715" s="79">
        <f t="shared" si="150"/>
        <v>102</v>
      </c>
      <c r="AP715" s="8">
        <f t="shared" si="147"/>
        <v>0</v>
      </c>
    </row>
    <row r="716" spans="1:42" x14ac:dyDescent="0.25">
      <c r="A716" s="147"/>
      <c r="B716" s="141"/>
      <c r="C716" s="56" t="s">
        <v>109</v>
      </c>
      <c r="D716" s="50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  <c r="AI716" s="26"/>
      <c r="AJ716" s="26"/>
      <c r="AK716" s="26"/>
      <c r="AL716" s="26"/>
      <c r="AM716" s="26"/>
      <c r="AN716" s="7">
        <f t="shared" si="146"/>
        <v>0</v>
      </c>
      <c r="AO716" s="79">
        <f t="shared" si="150"/>
        <v>102</v>
      </c>
      <c r="AP716" s="8">
        <f t="shared" si="147"/>
        <v>0</v>
      </c>
    </row>
    <row r="717" spans="1:42" x14ac:dyDescent="0.25">
      <c r="A717" s="147"/>
      <c r="B717" s="141"/>
      <c r="C717" s="97" t="s">
        <v>110</v>
      </c>
      <c r="D717" s="50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  <c r="AI717" s="26"/>
      <c r="AJ717" s="26"/>
      <c r="AK717" s="26"/>
      <c r="AL717" s="26"/>
      <c r="AM717" s="26"/>
      <c r="AN717" s="7">
        <f t="shared" si="146"/>
        <v>0</v>
      </c>
      <c r="AO717" s="79">
        <f>34*5</f>
        <v>170</v>
      </c>
      <c r="AP717" s="8">
        <f t="shared" ref="AP717" si="152">AN717/AO717</f>
        <v>0</v>
      </c>
    </row>
    <row r="718" spans="1:42" x14ac:dyDescent="0.25">
      <c r="A718" s="147"/>
      <c r="B718" s="142"/>
      <c r="C718" s="56" t="s">
        <v>158</v>
      </c>
      <c r="D718" s="50"/>
      <c r="E718" s="26"/>
      <c r="F718" s="26"/>
      <c r="G718" s="26"/>
      <c r="H718" s="26"/>
      <c r="I718" s="41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  <c r="AI718" s="26"/>
      <c r="AJ718" s="26"/>
      <c r="AK718" s="26"/>
      <c r="AL718" s="26"/>
      <c r="AM718" s="26"/>
      <c r="AN718" s="7">
        <f t="shared" si="146"/>
        <v>0</v>
      </c>
      <c r="AO718" s="79">
        <f>34*5</f>
        <v>170</v>
      </c>
      <c r="AP718" s="8">
        <f t="shared" si="147"/>
        <v>0</v>
      </c>
    </row>
    <row r="719" spans="1:42" x14ac:dyDescent="0.25">
      <c r="A719" s="147"/>
      <c r="B719" s="140" t="s">
        <v>107</v>
      </c>
      <c r="C719" s="56" t="s">
        <v>108</v>
      </c>
      <c r="D719" s="50"/>
      <c r="E719" s="26"/>
      <c r="F719" s="26"/>
      <c r="G719" s="26"/>
      <c r="H719" s="43"/>
      <c r="I719" s="41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  <c r="AI719" s="26"/>
      <c r="AJ719" s="26"/>
      <c r="AK719" s="26"/>
      <c r="AL719" s="26"/>
      <c r="AM719" s="26"/>
      <c r="AN719" s="7">
        <f t="shared" si="146"/>
        <v>0</v>
      </c>
      <c r="AO719" s="79">
        <f>34*3</f>
        <v>102</v>
      </c>
      <c r="AP719" s="8">
        <f t="shared" si="147"/>
        <v>0</v>
      </c>
    </row>
    <row r="720" spans="1:42" x14ac:dyDescent="0.25">
      <c r="A720" s="147"/>
      <c r="B720" s="141"/>
      <c r="C720" s="56" t="s">
        <v>109</v>
      </c>
      <c r="D720" s="78"/>
      <c r="E720" s="26"/>
      <c r="F720" s="26"/>
      <c r="G720" s="26"/>
      <c r="H720" s="41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  <c r="AI720" s="26"/>
      <c r="AJ720" s="26"/>
      <c r="AK720" s="26"/>
      <c r="AL720" s="26"/>
      <c r="AM720" s="26"/>
      <c r="AN720" s="7">
        <f t="shared" si="146"/>
        <v>0</v>
      </c>
      <c r="AO720" s="79">
        <f t="shared" ref="AO720" si="153">34*4</f>
        <v>136</v>
      </c>
      <c r="AP720" s="8">
        <f t="shared" si="147"/>
        <v>0</v>
      </c>
    </row>
    <row r="721" spans="1:42" x14ac:dyDescent="0.25">
      <c r="A721" s="147"/>
      <c r="B721" s="141"/>
      <c r="C721" s="97" t="s">
        <v>110</v>
      </c>
      <c r="D721" s="78"/>
      <c r="E721" s="26"/>
      <c r="F721" s="26"/>
      <c r="G721" s="26"/>
      <c r="H721" s="41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  <c r="AI721" s="26"/>
      <c r="AJ721" s="26"/>
      <c r="AK721" s="26"/>
      <c r="AL721" s="26"/>
      <c r="AM721" s="26"/>
      <c r="AN721" s="7">
        <f t="shared" si="146"/>
        <v>0</v>
      </c>
      <c r="AO721" s="79">
        <f t="shared" ref="AO721:AO722" si="154">34*3</f>
        <v>102</v>
      </c>
      <c r="AP721" s="8">
        <f t="shared" ref="AP721:AP722" si="155">AN721/AO721</f>
        <v>0</v>
      </c>
    </row>
    <row r="722" spans="1:42" x14ac:dyDescent="0.25">
      <c r="A722" s="147"/>
      <c r="B722" s="142"/>
      <c r="C722" s="56" t="s">
        <v>158</v>
      </c>
      <c r="D722" s="50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  <c r="AI722" s="26"/>
      <c r="AJ722" s="26"/>
      <c r="AK722" s="42"/>
      <c r="AL722" s="26"/>
      <c r="AM722" s="26"/>
      <c r="AN722" s="7">
        <f t="shared" si="146"/>
        <v>0</v>
      </c>
      <c r="AO722" s="79">
        <f t="shared" si="154"/>
        <v>102</v>
      </c>
      <c r="AP722" s="8">
        <f t="shared" si="155"/>
        <v>0</v>
      </c>
    </row>
    <row r="723" spans="1:42" x14ac:dyDescent="0.25">
      <c r="A723" s="147"/>
      <c r="B723" s="140" t="s">
        <v>90</v>
      </c>
      <c r="C723" s="56" t="s">
        <v>108</v>
      </c>
      <c r="D723" s="50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  <c r="AI723" s="26"/>
      <c r="AJ723" s="26"/>
      <c r="AK723" s="42"/>
      <c r="AL723" s="26"/>
      <c r="AM723" s="26"/>
      <c r="AN723" s="7">
        <f t="shared" si="146"/>
        <v>0</v>
      </c>
      <c r="AO723" s="79">
        <f>34*1</f>
        <v>34</v>
      </c>
      <c r="AP723" s="8">
        <f t="shared" si="147"/>
        <v>0</v>
      </c>
    </row>
    <row r="724" spans="1:42" x14ac:dyDescent="0.25">
      <c r="A724" s="147"/>
      <c r="B724" s="141"/>
      <c r="C724" s="56" t="s">
        <v>109</v>
      </c>
      <c r="D724" s="50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  <c r="AI724" s="26"/>
      <c r="AJ724" s="26"/>
      <c r="AK724" s="42"/>
      <c r="AL724" s="26"/>
      <c r="AM724" s="26"/>
      <c r="AN724" s="7">
        <f t="shared" si="146"/>
        <v>0</v>
      </c>
      <c r="AO724" s="79">
        <f t="shared" ref="AO724" si="156">34*3</f>
        <v>102</v>
      </c>
      <c r="AP724" s="8">
        <f t="shared" si="147"/>
        <v>0</v>
      </c>
    </row>
    <row r="725" spans="1:42" x14ac:dyDescent="0.25">
      <c r="A725" s="147"/>
      <c r="B725" s="141"/>
      <c r="C725" s="97" t="s">
        <v>110</v>
      </c>
      <c r="D725" s="50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  <c r="AI725" s="26"/>
      <c r="AJ725" s="26"/>
      <c r="AK725" s="42"/>
      <c r="AL725" s="26"/>
      <c r="AM725" s="26"/>
      <c r="AN725" s="7">
        <f t="shared" si="146"/>
        <v>0</v>
      </c>
      <c r="AO725" s="79">
        <f t="shared" ref="AO725:AO726" si="157">34*1</f>
        <v>34</v>
      </c>
      <c r="AP725" s="8">
        <f t="shared" ref="AP725:AP726" si="158">AN725/AO725</f>
        <v>0</v>
      </c>
    </row>
    <row r="726" spans="1:42" x14ac:dyDescent="0.25">
      <c r="A726" s="147"/>
      <c r="B726" s="142"/>
      <c r="C726" s="56" t="s">
        <v>158</v>
      </c>
      <c r="D726" s="50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  <c r="AI726" s="26"/>
      <c r="AJ726" s="26"/>
      <c r="AK726" s="42"/>
      <c r="AL726" s="26"/>
      <c r="AM726" s="26"/>
      <c r="AN726" s="7">
        <f t="shared" si="146"/>
        <v>0</v>
      </c>
      <c r="AO726" s="79">
        <f t="shared" si="157"/>
        <v>34</v>
      </c>
      <c r="AP726" s="8">
        <f t="shared" si="158"/>
        <v>0</v>
      </c>
    </row>
    <row r="727" spans="1:42" x14ac:dyDescent="0.25">
      <c r="A727" s="147"/>
      <c r="B727" s="140" t="s">
        <v>91</v>
      </c>
      <c r="C727" s="56" t="s">
        <v>108</v>
      </c>
      <c r="D727" s="50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  <c r="AI727" s="26"/>
      <c r="AJ727" s="26"/>
      <c r="AK727" s="42"/>
      <c r="AL727" s="26"/>
      <c r="AM727" s="26"/>
      <c r="AN727" s="7">
        <f t="shared" si="146"/>
        <v>0</v>
      </c>
      <c r="AO727" s="79">
        <f>34*1</f>
        <v>34</v>
      </c>
      <c r="AP727" s="8">
        <f t="shared" si="147"/>
        <v>0</v>
      </c>
    </row>
    <row r="728" spans="1:42" x14ac:dyDescent="0.25">
      <c r="A728" s="147"/>
      <c r="B728" s="141"/>
      <c r="C728" s="56" t="s">
        <v>109</v>
      </c>
      <c r="D728" s="50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  <c r="AI728" s="26"/>
      <c r="AJ728" s="26"/>
      <c r="AK728" s="42"/>
      <c r="AL728" s="26"/>
      <c r="AM728" s="26"/>
      <c r="AN728" s="7">
        <f t="shared" si="146"/>
        <v>0</v>
      </c>
      <c r="AO728" s="79">
        <f>34*1</f>
        <v>34</v>
      </c>
      <c r="AP728" s="8">
        <f t="shared" si="147"/>
        <v>0</v>
      </c>
    </row>
    <row r="729" spans="1:42" x14ac:dyDescent="0.25">
      <c r="A729" s="147"/>
      <c r="B729" s="141"/>
      <c r="C729" s="97" t="s">
        <v>110</v>
      </c>
      <c r="D729" s="50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  <c r="AI729" s="26"/>
      <c r="AJ729" s="26"/>
      <c r="AK729" s="42"/>
      <c r="AL729" s="26"/>
      <c r="AM729" s="26"/>
      <c r="AN729" s="7">
        <f t="shared" si="146"/>
        <v>0</v>
      </c>
      <c r="AO729" s="79">
        <f>34*1</f>
        <v>34</v>
      </c>
      <c r="AP729" s="8">
        <f t="shared" ref="AP729" si="159">AN729/AO729</f>
        <v>0</v>
      </c>
    </row>
    <row r="730" spans="1:42" x14ac:dyDescent="0.25">
      <c r="A730" s="147"/>
      <c r="B730" s="142"/>
      <c r="C730" s="56" t="s">
        <v>158</v>
      </c>
      <c r="D730" s="50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  <c r="AI730" s="26"/>
      <c r="AJ730" s="26"/>
      <c r="AK730" s="42"/>
      <c r="AL730" s="26"/>
      <c r="AM730" s="26"/>
      <c r="AN730" s="7">
        <f t="shared" si="146"/>
        <v>0</v>
      </c>
      <c r="AO730" s="79">
        <f>34*1</f>
        <v>34</v>
      </c>
      <c r="AP730" s="8">
        <f t="shared" si="147"/>
        <v>0</v>
      </c>
    </row>
    <row r="731" spans="1:42" x14ac:dyDescent="0.25">
      <c r="A731" s="147"/>
      <c r="B731" s="140" t="s">
        <v>34</v>
      </c>
      <c r="C731" s="56" t="s">
        <v>108</v>
      </c>
      <c r="D731" s="50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  <c r="AI731" s="26"/>
      <c r="AJ731" s="26"/>
      <c r="AK731" s="42"/>
      <c r="AL731" s="26"/>
      <c r="AM731" s="26"/>
      <c r="AN731" s="7">
        <f t="shared" si="146"/>
        <v>0</v>
      </c>
      <c r="AO731" s="79">
        <f>34*1</f>
        <v>34</v>
      </c>
      <c r="AP731" s="8">
        <f t="shared" ref="AP731:AP734" si="160">AN731/AO731</f>
        <v>0</v>
      </c>
    </row>
    <row r="732" spans="1:42" x14ac:dyDescent="0.25">
      <c r="A732" s="147"/>
      <c r="B732" s="141"/>
      <c r="C732" s="56" t="s">
        <v>109</v>
      </c>
      <c r="D732" s="50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42"/>
      <c r="AL732" s="26"/>
      <c r="AM732" s="26"/>
      <c r="AN732" s="7">
        <f t="shared" si="146"/>
        <v>0</v>
      </c>
      <c r="AO732" s="79">
        <f>34*4</f>
        <v>136</v>
      </c>
      <c r="AP732" s="8">
        <f t="shared" si="160"/>
        <v>0</v>
      </c>
    </row>
    <row r="733" spans="1:42" x14ac:dyDescent="0.25">
      <c r="A733" s="147"/>
      <c r="B733" s="141"/>
      <c r="C733" s="97" t="s">
        <v>110</v>
      </c>
      <c r="D733" s="50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42"/>
      <c r="AL733" s="26"/>
      <c r="AM733" s="26"/>
      <c r="AN733" s="7">
        <f t="shared" si="146"/>
        <v>0</v>
      </c>
      <c r="AO733" s="79">
        <f>34*1</f>
        <v>34</v>
      </c>
      <c r="AP733" s="8">
        <f t="shared" si="160"/>
        <v>0</v>
      </c>
    </row>
    <row r="734" spans="1:42" x14ac:dyDescent="0.25">
      <c r="A734" s="147"/>
      <c r="B734" s="141"/>
      <c r="C734" s="56" t="s">
        <v>158</v>
      </c>
      <c r="D734" s="50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42"/>
      <c r="AL734" s="26"/>
      <c r="AM734" s="26"/>
      <c r="AN734" s="7">
        <f t="shared" si="146"/>
        <v>0</v>
      </c>
      <c r="AO734" s="79">
        <f>34*4</f>
        <v>136</v>
      </c>
      <c r="AP734" s="8">
        <f t="shared" si="160"/>
        <v>0</v>
      </c>
    </row>
    <row r="735" spans="1:42" x14ac:dyDescent="0.25">
      <c r="A735" s="147"/>
      <c r="B735" s="140" t="s">
        <v>33</v>
      </c>
      <c r="C735" s="56" t="s">
        <v>108</v>
      </c>
      <c r="D735" s="50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  <c r="AI735" s="26"/>
      <c r="AJ735" s="26"/>
      <c r="AK735" s="42"/>
      <c r="AL735" s="26"/>
      <c r="AM735" s="26"/>
      <c r="AN735" s="7">
        <f t="shared" si="146"/>
        <v>0</v>
      </c>
      <c r="AO735" s="79">
        <f>34*2</f>
        <v>68</v>
      </c>
      <c r="AP735" s="8">
        <f t="shared" si="147"/>
        <v>0</v>
      </c>
    </row>
    <row r="736" spans="1:42" x14ac:dyDescent="0.25">
      <c r="A736" s="147"/>
      <c r="B736" s="141"/>
      <c r="C736" s="56" t="s">
        <v>109</v>
      </c>
      <c r="D736" s="50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  <c r="AI736" s="26"/>
      <c r="AJ736" s="26"/>
      <c r="AK736" s="42"/>
      <c r="AL736" s="26"/>
      <c r="AM736" s="26"/>
      <c r="AN736" s="7">
        <f t="shared" si="146"/>
        <v>0</v>
      </c>
      <c r="AO736" s="79">
        <f t="shared" ref="AO736:AO738" si="161">34*2</f>
        <v>68</v>
      </c>
      <c r="AP736" s="8">
        <f t="shared" si="147"/>
        <v>0</v>
      </c>
    </row>
    <row r="737" spans="1:42" x14ac:dyDescent="0.25">
      <c r="A737" s="147"/>
      <c r="B737" s="141"/>
      <c r="C737" s="97" t="s">
        <v>110</v>
      </c>
      <c r="D737" s="50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  <c r="AI737" s="26"/>
      <c r="AJ737" s="26"/>
      <c r="AK737" s="42"/>
      <c r="AL737" s="26"/>
      <c r="AM737" s="26"/>
      <c r="AN737" s="7">
        <f t="shared" si="146"/>
        <v>0</v>
      </c>
      <c r="AO737" s="79">
        <f>34*2</f>
        <v>68</v>
      </c>
      <c r="AP737" s="8">
        <f t="shared" ref="AP737" si="162">AN737/AO737</f>
        <v>0</v>
      </c>
    </row>
    <row r="738" spans="1:42" x14ac:dyDescent="0.25">
      <c r="A738" s="147"/>
      <c r="B738" s="142"/>
      <c r="C738" s="56" t="s">
        <v>158</v>
      </c>
      <c r="D738" s="50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  <c r="AI738" s="26"/>
      <c r="AJ738" s="26"/>
      <c r="AK738" s="42"/>
      <c r="AL738" s="26"/>
      <c r="AM738" s="26"/>
      <c r="AN738" s="7">
        <f t="shared" si="146"/>
        <v>0</v>
      </c>
      <c r="AO738" s="79">
        <f t="shared" si="161"/>
        <v>68</v>
      </c>
      <c r="AP738" s="8">
        <f t="shared" si="147"/>
        <v>0</v>
      </c>
    </row>
    <row r="739" spans="1:42" x14ac:dyDescent="0.25">
      <c r="A739" s="147"/>
      <c r="B739" s="143" t="s">
        <v>36</v>
      </c>
      <c r="C739" s="56" t="s">
        <v>108</v>
      </c>
      <c r="D739" s="50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42"/>
      <c r="AL739" s="26"/>
      <c r="AM739" s="26"/>
      <c r="AN739" s="7">
        <f t="shared" ref="AN739:AN758" si="163">SUM(E739:AM739)</f>
        <v>0</v>
      </c>
      <c r="AO739" s="79">
        <f>34*3</f>
        <v>102</v>
      </c>
      <c r="AP739" s="8">
        <f t="shared" si="147"/>
        <v>0</v>
      </c>
    </row>
    <row r="740" spans="1:42" x14ac:dyDescent="0.25">
      <c r="A740" s="147"/>
      <c r="B740" s="143"/>
      <c r="C740" s="56" t="s">
        <v>109</v>
      </c>
      <c r="D740" s="50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  <c r="AI740" s="26"/>
      <c r="AJ740" s="26"/>
      <c r="AK740" s="42"/>
      <c r="AL740" s="26"/>
      <c r="AM740" s="26"/>
      <c r="AN740" s="7">
        <f t="shared" si="163"/>
        <v>0</v>
      </c>
      <c r="AO740" s="79">
        <f t="shared" ref="AO740:AO746" si="164">34*1</f>
        <v>34</v>
      </c>
      <c r="AP740" s="8">
        <f t="shared" si="147"/>
        <v>0</v>
      </c>
    </row>
    <row r="741" spans="1:42" x14ac:dyDescent="0.25">
      <c r="A741" s="147"/>
      <c r="B741" s="143"/>
      <c r="C741" s="97" t="s">
        <v>110</v>
      </c>
      <c r="D741" s="50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  <c r="AI741" s="26"/>
      <c r="AJ741" s="26"/>
      <c r="AK741" s="42"/>
      <c r="AL741" s="26"/>
      <c r="AM741" s="26"/>
      <c r="AN741" s="7">
        <f t="shared" si="163"/>
        <v>0</v>
      </c>
      <c r="AO741" s="79">
        <f t="shared" si="164"/>
        <v>34</v>
      </c>
      <c r="AP741" s="8">
        <f t="shared" ref="AP741" si="165">AN741/AO741</f>
        <v>0</v>
      </c>
    </row>
    <row r="742" spans="1:42" x14ac:dyDescent="0.25">
      <c r="A742" s="147"/>
      <c r="B742" s="143"/>
      <c r="C742" s="56" t="s">
        <v>158</v>
      </c>
      <c r="D742" s="50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  <c r="AI742" s="26"/>
      <c r="AJ742" s="26"/>
      <c r="AK742" s="42"/>
      <c r="AL742" s="26"/>
      <c r="AM742" s="26"/>
      <c r="AN742" s="7">
        <f t="shared" si="163"/>
        <v>0</v>
      </c>
      <c r="AO742" s="79">
        <f t="shared" si="164"/>
        <v>34</v>
      </c>
      <c r="AP742" s="8">
        <f t="shared" si="147"/>
        <v>0</v>
      </c>
    </row>
    <row r="743" spans="1:42" x14ac:dyDescent="0.25">
      <c r="A743" s="147"/>
      <c r="B743" s="143" t="s">
        <v>28</v>
      </c>
      <c r="C743" s="56" t="s">
        <v>108</v>
      </c>
      <c r="D743" s="50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  <c r="AI743" s="26"/>
      <c r="AJ743" s="26"/>
      <c r="AK743" s="42"/>
      <c r="AL743" s="26"/>
      <c r="AM743" s="26"/>
      <c r="AN743" s="7">
        <f t="shared" si="163"/>
        <v>0</v>
      </c>
      <c r="AO743" s="79">
        <f>34*3</f>
        <v>102</v>
      </c>
      <c r="AP743" s="8">
        <f t="shared" si="147"/>
        <v>0</v>
      </c>
    </row>
    <row r="744" spans="1:42" x14ac:dyDescent="0.25">
      <c r="A744" s="147"/>
      <c r="B744" s="143"/>
      <c r="C744" s="56" t="s">
        <v>109</v>
      </c>
      <c r="D744" s="50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  <c r="AI744" s="26"/>
      <c r="AJ744" s="26"/>
      <c r="AK744" s="42"/>
      <c r="AL744" s="26"/>
      <c r="AM744" s="26"/>
      <c r="AN744" s="7">
        <f t="shared" si="163"/>
        <v>0</v>
      </c>
      <c r="AO744" s="79">
        <f t="shared" si="164"/>
        <v>34</v>
      </c>
      <c r="AP744" s="8">
        <f t="shared" si="147"/>
        <v>0</v>
      </c>
    </row>
    <row r="745" spans="1:42" x14ac:dyDescent="0.25">
      <c r="A745" s="147"/>
      <c r="B745" s="143"/>
      <c r="C745" s="97" t="s">
        <v>110</v>
      </c>
      <c r="D745" s="50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  <c r="AI745" s="26"/>
      <c r="AJ745" s="26"/>
      <c r="AK745" s="42"/>
      <c r="AL745" s="26"/>
      <c r="AM745" s="26"/>
      <c r="AN745" s="7">
        <f t="shared" si="163"/>
        <v>0</v>
      </c>
      <c r="AO745" s="79">
        <f t="shared" si="164"/>
        <v>34</v>
      </c>
      <c r="AP745" s="8">
        <f t="shared" ref="AP745" si="166">AN745/AO745</f>
        <v>0</v>
      </c>
    </row>
    <row r="746" spans="1:42" x14ac:dyDescent="0.25">
      <c r="A746" s="147"/>
      <c r="B746" s="143"/>
      <c r="C746" s="56" t="s">
        <v>158</v>
      </c>
      <c r="D746" s="50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  <c r="AI746" s="26"/>
      <c r="AJ746" s="26"/>
      <c r="AK746" s="42"/>
      <c r="AL746" s="26"/>
      <c r="AM746" s="26"/>
      <c r="AN746" s="7">
        <f t="shared" si="163"/>
        <v>0</v>
      </c>
      <c r="AO746" s="79">
        <f t="shared" si="164"/>
        <v>34</v>
      </c>
      <c r="AP746" s="8">
        <f t="shared" si="147"/>
        <v>0</v>
      </c>
    </row>
    <row r="747" spans="1:42" x14ac:dyDescent="0.25">
      <c r="A747" s="147"/>
      <c r="B747" s="140" t="s">
        <v>27</v>
      </c>
      <c r="C747" s="56" t="s">
        <v>108</v>
      </c>
      <c r="D747" s="50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  <c r="AI747" s="26"/>
      <c r="AJ747" s="26"/>
      <c r="AK747" s="42"/>
      <c r="AL747" s="26"/>
      <c r="AM747" s="26"/>
      <c r="AN747" s="7">
        <f t="shared" si="163"/>
        <v>0</v>
      </c>
      <c r="AO747" s="81">
        <f>34*2</f>
        <v>68</v>
      </c>
      <c r="AP747" s="8">
        <f t="shared" si="147"/>
        <v>0</v>
      </c>
    </row>
    <row r="748" spans="1:42" x14ac:dyDescent="0.25">
      <c r="A748" s="147"/>
      <c r="B748" s="141"/>
      <c r="C748" s="56" t="s">
        <v>109</v>
      </c>
      <c r="D748" s="50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  <c r="AI748" s="26"/>
      <c r="AJ748" s="26"/>
      <c r="AK748" s="42"/>
      <c r="AL748" s="26"/>
      <c r="AM748" s="26"/>
      <c r="AN748" s="7">
        <f t="shared" si="163"/>
        <v>0</v>
      </c>
      <c r="AO748" s="81">
        <f t="shared" ref="AO748" si="167">34*2</f>
        <v>68</v>
      </c>
      <c r="AP748" s="8">
        <f t="shared" si="147"/>
        <v>0</v>
      </c>
    </row>
    <row r="749" spans="1:42" x14ac:dyDescent="0.25">
      <c r="A749" s="147"/>
      <c r="B749" s="141"/>
      <c r="C749" s="97" t="s">
        <v>110</v>
      </c>
      <c r="D749" s="50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  <c r="AI749" s="26"/>
      <c r="AJ749" s="26"/>
      <c r="AK749" s="42"/>
      <c r="AL749" s="26"/>
      <c r="AM749" s="26"/>
      <c r="AN749" s="7">
        <f t="shared" si="163"/>
        <v>0</v>
      </c>
      <c r="AO749" s="81">
        <f>34*2</f>
        <v>68</v>
      </c>
      <c r="AP749" s="8">
        <f t="shared" ref="AP749" si="168">AN749/AO749</f>
        <v>0</v>
      </c>
    </row>
    <row r="750" spans="1:42" x14ac:dyDescent="0.25">
      <c r="A750" s="147"/>
      <c r="B750" s="142"/>
      <c r="C750" s="56" t="s">
        <v>158</v>
      </c>
      <c r="D750" s="50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  <c r="AI750" s="26"/>
      <c r="AJ750" s="26"/>
      <c r="AK750" s="42"/>
      <c r="AL750" s="26"/>
      <c r="AM750" s="26"/>
      <c r="AN750" s="7">
        <f t="shared" si="163"/>
        <v>0</v>
      </c>
      <c r="AO750" s="81">
        <f>34*4</f>
        <v>136</v>
      </c>
      <c r="AP750" s="8">
        <f t="shared" si="147"/>
        <v>0</v>
      </c>
    </row>
    <row r="751" spans="1:42" x14ac:dyDescent="0.25">
      <c r="A751" s="147"/>
      <c r="B751" s="140" t="s">
        <v>31</v>
      </c>
      <c r="C751" s="56" t="s">
        <v>108</v>
      </c>
      <c r="D751" s="50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  <c r="AI751" s="26"/>
      <c r="AJ751" s="26"/>
      <c r="AK751" s="42"/>
      <c r="AL751" s="26"/>
      <c r="AM751" s="26"/>
      <c r="AN751" s="7">
        <f t="shared" si="163"/>
        <v>0</v>
      </c>
      <c r="AO751" s="81">
        <f>34*2</f>
        <v>68</v>
      </c>
      <c r="AP751" s="8">
        <f t="shared" si="147"/>
        <v>0</v>
      </c>
    </row>
    <row r="752" spans="1:42" x14ac:dyDescent="0.25">
      <c r="A752" s="147"/>
      <c r="B752" s="141"/>
      <c r="C752" s="56" t="s">
        <v>109</v>
      </c>
      <c r="D752" s="50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  <c r="AI752" s="26"/>
      <c r="AJ752" s="26"/>
      <c r="AK752" s="42"/>
      <c r="AL752" s="26"/>
      <c r="AM752" s="26"/>
      <c r="AN752" s="7">
        <f t="shared" si="163"/>
        <v>0</v>
      </c>
      <c r="AO752" s="81">
        <f>34*2</f>
        <v>68</v>
      </c>
      <c r="AP752" s="8">
        <f t="shared" si="147"/>
        <v>0</v>
      </c>
    </row>
    <row r="753" spans="1:42" x14ac:dyDescent="0.25">
      <c r="A753" s="147"/>
      <c r="B753" s="141"/>
      <c r="C753" s="97" t="s">
        <v>110</v>
      </c>
      <c r="D753" s="50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  <c r="AI753" s="26"/>
      <c r="AJ753" s="26"/>
      <c r="AK753" s="42"/>
      <c r="AL753" s="26"/>
      <c r="AM753" s="26"/>
      <c r="AN753" s="7">
        <f t="shared" si="163"/>
        <v>0</v>
      </c>
      <c r="AO753" s="81">
        <f>34*4</f>
        <v>136</v>
      </c>
      <c r="AP753" s="8">
        <f t="shared" ref="AP753" si="169">AN753/AO753</f>
        <v>0</v>
      </c>
    </row>
    <row r="754" spans="1:42" x14ac:dyDescent="0.25">
      <c r="A754" s="147"/>
      <c r="B754" s="142"/>
      <c r="C754" s="56" t="s">
        <v>158</v>
      </c>
      <c r="D754" s="50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  <c r="AI754" s="26"/>
      <c r="AJ754" s="26"/>
      <c r="AK754" s="42"/>
      <c r="AL754" s="26"/>
      <c r="AM754" s="26"/>
      <c r="AN754" s="7">
        <f t="shared" si="163"/>
        <v>0</v>
      </c>
      <c r="AO754" s="81">
        <f>34*2</f>
        <v>68</v>
      </c>
      <c r="AP754" s="8">
        <f t="shared" si="147"/>
        <v>0</v>
      </c>
    </row>
    <row r="755" spans="1:42" x14ac:dyDescent="0.25">
      <c r="A755" s="147"/>
      <c r="B755" s="140" t="s">
        <v>29</v>
      </c>
      <c r="C755" s="56" t="s">
        <v>108</v>
      </c>
      <c r="D755" s="50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  <c r="AI755" s="26"/>
      <c r="AJ755" s="26"/>
      <c r="AK755" s="42"/>
      <c r="AL755" s="26"/>
      <c r="AM755" s="26"/>
      <c r="AN755" s="7">
        <f t="shared" si="163"/>
        <v>0</v>
      </c>
      <c r="AO755" s="79">
        <f>34*1</f>
        <v>34</v>
      </c>
      <c r="AP755" s="8">
        <f t="shared" si="147"/>
        <v>0</v>
      </c>
    </row>
    <row r="756" spans="1:42" x14ac:dyDescent="0.25">
      <c r="A756" s="147"/>
      <c r="B756" s="141"/>
      <c r="C756" s="56" t="s">
        <v>109</v>
      </c>
      <c r="D756" s="50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  <c r="AI756" s="26"/>
      <c r="AJ756" s="26"/>
      <c r="AK756" s="42"/>
      <c r="AL756" s="26"/>
      <c r="AM756" s="26"/>
      <c r="AN756" s="7">
        <f t="shared" si="163"/>
        <v>0</v>
      </c>
      <c r="AO756" s="79">
        <f t="shared" ref="AO756:AO758" si="170">34*1</f>
        <v>34</v>
      </c>
      <c r="AP756" s="8">
        <f t="shared" si="147"/>
        <v>0</v>
      </c>
    </row>
    <row r="757" spans="1:42" x14ac:dyDescent="0.25">
      <c r="A757" s="147"/>
      <c r="B757" s="141"/>
      <c r="C757" s="97" t="s">
        <v>110</v>
      </c>
      <c r="D757" s="50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  <c r="AI757" s="26"/>
      <c r="AJ757" s="26"/>
      <c r="AK757" s="42"/>
      <c r="AL757" s="26"/>
      <c r="AM757" s="26"/>
      <c r="AN757" s="7">
        <f t="shared" si="163"/>
        <v>0</v>
      </c>
      <c r="AO757" s="79">
        <f>34*1</f>
        <v>34</v>
      </c>
      <c r="AP757" s="8">
        <f t="shared" ref="AP757" si="171">AN757/AO757</f>
        <v>0</v>
      </c>
    </row>
    <row r="758" spans="1:42" x14ac:dyDescent="0.25">
      <c r="A758" s="147"/>
      <c r="B758" s="142"/>
      <c r="C758" s="56" t="s">
        <v>158</v>
      </c>
      <c r="D758" s="50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  <c r="AI758" s="26"/>
      <c r="AJ758" s="26"/>
      <c r="AK758" s="42"/>
      <c r="AL758" s="26"/>
      <c r="AM758" s="26"/>
      <c r="AN758" s="7">
        <f t="shared" si="163"/>
        <v>0</v>
      </c>
      <c r="AO758" s="79">
        <f t="shared" si="170"/>
        <v>34</v>
      </c>
      <c r="AP758" s="8">
        <f t="shared" si="147"/>
        <v>0</v>
      </c>
    </row>
    <row r="759" spans="1:42" ht="18.75" customHeight="1" x14ac:dyDescent="0.25">
      <c r="A759" s="65"/>
      <c r="B759" s="66"/>
      <c r="C759" s="66"/>
      <c r="D759" s="66"/>
      <c r="E759" s="64"/>
      <c r="F759" s="26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4"/>
      <c r="AB759" s="64"/>
      <c r="AC759" s="64"/>
      <c r="AD759" s="64"/>
      <c r="AE759" s="64"/>
      <c r="AF759" s="64"/>
      <c r="AG759" s="64"/>
      <c r="AH759" s="64"/>
      <c r="AI759" s="64"/>
      <c r="AJ759" s="64"/>
      <c r="AK759" s="64"/>
      <c r="AL759" s="64"/>
      <c r="AM759" s="64"/>
      <c r="AN759" s="65"/>
      <c r="AO759" s="65"/>
      <c r="AP759" s="65"/>
    </row>
    <row r="760" spans="1:42" x14ac:dyDescent="0.25">
      <c r="F760" s="64"/>
    </row>
  </sheetData>
  <mergeCells count="285">
    <mergeCell ref="E634:AM634"/>
    <mergeCell ref="E635:H635"/>
    <mergeCell ref="B657:B661"/>
    <mergeCell ref="B662:B666"/>
    <mergeCell ref="B667:B671"/>
    <mergeCell ref="A635:C636"/>
    <mergeCell ref="A634:D634"/>
    <mergeCell ref="B601:B608"/>
    <mergeCell ref="B625:B632"/>
    <mergeCell ref="A637:A701"/>
    <mergeCell ref="B682:B686"/>
    <mergeCell ref="B687:B691"/>
    <mergeCell ref="B692:B696"/>
    <mergeCell ref="B697:B701"/>
    <mergeCell ref="B637:B641"/>
    <mergeCell ref="B642:B646"/>
    <mergeCell ref="B647:B651"/>
    <mergeCell ref="B652:B656"/>
    <mergeCell ref="B672:B676"/>
    <mergeCell ref="B677:B681"/>
    <mergeCell ref="A313:A400"/>
    <mergeCell ref="B321:B328"/>
    <mergeCell ref="B329:B336"/>
    <mergeCell ref="A253:A308"/>
    <mergeCell ref="B253:B260"/>
    <mergeCell ref="B553:B560"/>
    <mergeCell ref="B561:B568"/>
    <mergeCell ref="B385:B392"/>
    <mergeCell ref="B393:B400"/>
    <mergeCell ref="B569:B576"/>
    <mergeCell ref="B577:B584"/>
    <mergeCell ref="B585:B592"/>
    <mergeCell ref="B593:B600"/>
    <mergeCell ref="B285:B292"/>
    <mergeCell ref="B293:B300"/>
    <mergeCell ref="B301:B308"/>
    <mergeCell ref="B261:B268"/>
    <mergeCell ref="B269:B276"/>
    <mergeCell ref="B277:B284"/>
    <mergeCell ref="B369:B376"/>
    <mergeCell ref="B377:B384"/>
    <mergeCell ref="B337:B344"/>
    <mergeCell ref="B345:B352"/>
    <mergeCell ref="B353:B360"/>
    <mergeCell ref="B361:B368"/>
    <mergeCell ref="B313:B320"/>
    <mergeCell ref="B68:B75"/>
    <mergeCell ref="B76:B83"/>
    <mergeCell ref="B106:B114"/>
    <mergeCell ref="B115:B123"/>
    <mergeCell ref="A184:C185"/>
    <mergeCell ref="B124:B132"/>
    <mergeCell ref="B146:B154"/>
    <mergeCell ref="B88:B96"/>
    <mergeCell ref="B97:B105"/>
    <mergeCell ref="A44:A83"/>
    <mergeCell ref="B44:B51"/>
    <mergeCell ref="Y6:AC6"/>
    <mergeCell ref="AN183:AN185"/>
    <mergeCell ref="AN85:AN87"/>
    <mergeCell ref="AN134:AN136"/>
    <mergeCell ref="A183:D183"/>
    <mergeCell ref="A42:B43"/>
    <mergeCell ref="C42:C43"/>
    <mergeCell ref="A41:D41"/>
    <mergeCell ref="E41:AM41"/>
    <mergeCell ref="Y184:AB184"/>
    <mergeCell ref="AC184:AF184"/>
    <mergeCell ref="AG184:AJ184"/>
    <mergeCell ref="AK184:AM184"/>
    <mergeCell ref="A88:A132"/>
    <mergeCell ref="AN41:AN43"/>
    <mergeCell ref="B52:B59"/>
    <mergeCell ref="Q86:U86"/>
    <mergeCell ref="V86:X86"/>
    <mergeCell ref="E85:AM85"/>
    <mergeCell ref="Y86:AB86"/>
    <mergeCell ref="AG86:AJ86"/>
    <mergeCell ref="AK86:AM86"/>
    <mergeCell ref="A85:D85"/>
    <mergeCell ref="B60:B67"/>
    <mergeCell ref="AO85:AO87"/>
    <mergeCell ref="AP85:AP87"/>
    <mergeCell ref="A86:B87"/>
    <mergeCell ref="C86:C87"/>
    <mergeCell ref="E86:H86"/>
    <mergeCell ref="I86:L86"/>
    <mergeCell ref="M86:P86"/>
    <mergeCell ref="A12:A39"/>
    <mergeCell ref="B12:B18"/>
    <mergeCell ref="B19:B25"/>
    <mergeCell ref="B26:B32"/>
    <mergeCell ref="AO41:AO43"/>
    <mergeCell ref="AK42:AM42"/>
    <mergeCell ref="A40:D40"/>
    <mergeCell ref="AP41:AP43"/>
    <mergeCell ref="E42:H42"/>
    <mergeCell ref="I42:L42"/>
    <mergeCell ref="M42:P42"/>
    <mergeCell ref="Q42:U42"/>
    <mergeCell ref="V42:X42"/>
    <mergeCell ref="Y42:AB42"/>
    <mergeCell ref="AC42:AF42"/>
    <mergeCell ref="AG42:AJ42"/>
    <mergeCell ref="AC86:AF86"/>
    <mergeCell ref="B711:B714"/>
    <mergeCell ref="B715:B718"/>
    <mergeCell ref="B719:B722"/>
    <mergeCell ref="B723:B726"/>
    <mergeCell ref="B727:B730"/>
    <mergeCell ref="AO134:AO136"/>
    <mergeCell ref="AP134:AP136"/>
    <mergeCell ref="A135:B136"/>
    <mergeCell ref="C135:C136"/>
    <mergeCell ref="E135:H135"/>
    <mergeCell ref="I135:L135"/>
    <mergeCell ref="M135:P135"/>
    <mergeCell ref="Q135:U135"/>
    <mergeCell ref="V135:X135"/>
    <mergeCell ref="A134:D134"/>
    <mergeCell ref="E134:AM134"/>
    <mergeCell ref="Y135:AB135"/>
    <mergeCell ref="AC135:AF135"/>
    <mergeCell ref="AG135:AJ135"/>
    <mergeCell ref="AK135:AM135"/>
    <mergeCell ref="E183:AM183"/>
    <mergeCell ref="V251:X251"/>
    <mergeCell ref="Y251:AB251"/>
    <mergeCell ref="AP703:AP705"/>
    <mergeCell ref="I704:L704"/>
    <mergeCell ref="M704:P704"/>
    <mergeCell ref="Q704:U704"/>
    <mergeCell ref="V704:X704"/>
    <mergeCell ref="Y704:AB704"/>
    <mergeCell ref="AC704:AF704"/>
    <mergeCell ref="AN703:AN705"/>
    <mergeCell ref="AG704:AJ704"/>
    <mergeCell ref="AK704:AM704"/>
    <mergeCell ref="E703:AM703"/>
    <mergeCell ref="E704:H704"/>
    <mergeCell ref="AO703:AO705"/>
    <mergeCell ref="AP634:AP636"/>
    <mergeCell ref="I635:L635"/>
    <mergeCell ref="M635:P635"/>
    <mergeCell ref="Q635:U635"/>
    <mergeCell ref="A529:A632"/>
    <mergeCell ref="Q527:U527"/>
    <mergeCell ref="V527:X527"/>
    <mergeCell ref="Y527:AB527"/>
    <mergeCell ref="AC527:AF527"/>
    <mergeCell ref="AG527:AJ527"/>
    <mergeCell ref="AK527:AM527"/>
    <mergeCell ref="V635:X635"/>
    <mergeCell ref="Y635:AB635"/>
    <mergeCell ref="AC635:AF635"/>
    <mergeCell ref="AG635:AJ635"/>
    <mergeCell ref="AK635:AM635"/>
    <mergeCell ref="AN634:AN636"/>
    <mergeCell ref="AO634:AO636"/>
    <mergeCell ref="B529:B536"/>
    <mergeCell ref="B537:B544"/>
    <mergeCell ref="B545:B552"/>
    <mergeCell ref="B609:B616"/>
    <mergeCell ref="B617:B624"/>
    <mergeCell ref="AO526:AO528"/>
    <mergeCell ref="AP526:AP528"/>
    <mergeCell ref="A527:C528"/>
    <mergeCell ref="I527:L527"/>
    <mergeCell ref="M527:P527"/>
    <mergeCell ref="A405:A524"/>
    <mergeCell ref="B435:B444"/>
    <mergeCell ref="B445:B454"/>
    <mergeCell ref="B455:B464"/>
    <mergeCell ref="B465:B474"/>
    <mergeCell ref="B475:B484"/>
    <mergeCell ref="B485:B494"/>
    <mergeCell ref="B495:B504"/>
    <mergeCell ref="B415:B424"/>
    <mergeCell ref="B425:B434"/>
    <mergeCell ref="A526:D526"/>
    <mergeCell ref="E526:AM526"/>
    <mergeCell ref="E527:H527"/>
    <mergeCell ref="B505:B514"/>
    <mergeCell ref="B515:B524"/>
    <mergeCell ref="AN526:AN528"/>
    <mergeCell ref="B405:B414"/>
    <mergeCell ref="AO402:AO404"/>
    <mergeCell ref="AP402:AP404"/>
    <mergeCell ref="A403:C404"/>
    <mergeCell ref="I403:L403"/>
    <mergeCell ref="M403:P403"/>
    <mergeCell ref="Q403:U403"/>
    <mergeCell ref="V403:X403"/>
    <mergeCell ref="Y403:AB403"/>
    <mergeCell ref="AC403:AF403"/>
    <mergeCell ref="AG403:AJ403"/>
    <mergeCell ref="AK403:AM403"/>
    <mergeCell ref="A402:D402"/>
    <mergeCell ref="AN402:AN404"/>
    <mergeCell ref="E402:AM402"/>
    <mergeCell ref="E403:H403"/>
    <mergeCell ref="AO310:AO312"/>
    <mergeCell ref="AP310:AP312"/>
    <mergeCell ref="A311:C312"/>
    <mergeCell ref="I311:L311"/>
    <mergeCell ref="M311:P311"/>
    <mergeCell ref="Q311:U311"/>
    <mergeCell ref="V311:X311"/>
    <mergeCell ref="Y311:AB311"/>
    <mergeCell ref="AC311:AF311"/>
    <mergeCell ref="AG311:AJ311"/>
    <mergeCell ref="AK311:AM311"/>
    <mergeCell ref="A310:D310"/>
    <mergeCell ref="AN310:AN312"/>
    <mergeCell ref="E310:AM310"/>
    <mergeCell ref="E311:H311"/>
    <mergeCell ref="M251:P251"/>
    <mergeCell ref="Q251:U251"/>
    <mergeCell ref="A137:A181"/>
    <mergeCell ref="B155:B163"/>
    <mergeCell ref="B164:B172"/>
    <mergeCell ref="B137:B145"/>
    <mergeCell ref="B173:B181"/>
    <mergeCell ref="AO183:AO185"/>
    <mergeCell ref="AP183:AP185"/>
    <mergeCell ref="M184:P184"/>
    <mergeCell ref="Q184:U184"/>
    <mergeCell ref="V184:X184"/>
    <mergeCell ref="E184:H184"/>
    <mergeCell ref="AK251:AM251"/>
    <mergeCell ref="A249:D249"/>
    <mergeCell ref="A186:A248"/>
    <mergeCell ref="B195:B203"/>
    <mergeCell ref="B186:B194"/>
    <mergeCell ref="B204:B212"/>
    <mergeCell ref="E250:AM250"/>
    <mergeCell ref="A250:D250"/>
    <mergeCell ref="B751:B754"/>
    <mergeCell ref="B755:B758"/>
    <mergeCell ref="A704:C705"/>
    <mergeCell ref="A703:D703"/>
    <mergeCell ref="AP9:AP11"/>
    <mergeCell ref="A10:B11"/>
    <mergeCell ref="C10:C11"/>
    <mergeCell ref="E10:H10"/>
    <mergeCell ref="I10:L10"/>
    <mergeCell ref="M10:P10"/>
    <mergeCell ref="Q10:U10"/>
    <mergeCell ref="V10:X10"/>
    <mergeCell ref="Y10:AB10"/>
    <mergeCell ref="AC10:AF10"/>
    <mergeCell ref="A9:D9"/>
    <mergeCell ref="E9:AM9"/>
    <mergeCell ref="AN9:AN11"/>
    <mergeCell ref="AO9:AO11"/>
    <mergeCell ref="AG10:AJ10"/>
    <mergeCell ref="AK10:AM10"/>
    <mergeCell ref="AO250:AO252"/>
    <mergeCell ref="AP250:AP252"/>
    <mergeCell ref="A251:C252"/>
    <mergeCell ref="I251:L251"/>
    <mergeCell ref="Y3:AC3"/>
    <mergeCell ref="Y4:AC5"/>
    <mergeCell ref="AD3:AM5"/>
    <mergeCell ref="G3:X3"/>
    <mergeCell ref="G5:X7"/>
    <mergeCell ref="AC251:AF251"/>
    <mergeCell ref="AG251:AJ251"/>
    <mergeCell ref="AN250:AN252"/>
    <mergeCell ref="B707:B710"/>
    <mergeCell ref="B33:B39"/>
    <mergeCell ref="I184:L184"/>
    <mergeCell ref="B4:C4"/>
    <mergeCell ref="A7:B7"/>
    <mergeCell ref="C7:D7"/>
    <mergeCell ref="B240:B248"/>
    <mergeCell ref="B231:B239"/>
    <mergeCell ref="B222:B230"/>
    <mergeCell ref="B213:B221"/>
    <mergeCell ref="A707:A758"/>
    <mergeCell ref="B731:B734"/>
    <mergeCell ref="B735:B738"/>
    <mergeCell ref="B739:B742"/>
    <mergeCell ref="B743:B746"/>
    <mergeCell ref="B747:B750"/>
  </mergeCells>
  <pageMargins left="0.25" right="0.25" top="0.51" bottom="0.75" header="0.3" footer="0.3"/>
  <pageSetup paperSize="9" scale="50" fitToHeight="0" orientation="landscape" r:id="rId1"/>
  <headerFooter>
    <oddHeader>&amp;C&amp;G</oddHeader>
  </headerFooter>
  <rowBreaks count="10" manualBreakCount="10">
    <brk id="40" max="50" man="1"/>
    <brk id="84" max="50" man="1"/>
    <brk id="133" max="50" man="1"/>
    <brk id="182" max="50" man="1"/>
    <brk id="249" max="16383" man="1"/>
    <brk id="309" max="16383" man="1"/>
    <brk id="401" max="16383" man="1"/>
    <brk id="525" max="16383" man="1"/>
    <brk id="633" max="50" man="1"/>
    <brk id="702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2025-07-31T04:29:37Z</cp:lastPrinted>
  <dcterms:created xsi:type="dcterms:W3CDTF">2024-09-28T08:38:22Z</dcterms:created>
  <dcterms:modified xsi:type="dcterms:W3CDTF">2026-10-16T01:18:41Z</dcterms:modified>
</cp:coreProperties>
</file>